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5\І читання\Додатки\"/>
    </mc:Choice>
  </mc:AlternateContent>
  <bookViews>
    <workbookView xWindow="0" yWindow="0" windowWidth="28800" windowHeight="12300"/>
  </bookViews>
  <sheets>
    <sheet name="Додаток №8" sheetId="6" r:id="rId1"/>
  </sheets>
  <definedNames>
    <definedName name="_xlnm.Print_Titles" localSheetId="0">'Додаток №8'!$5:$5</definedName>
    <definedName name="_xlnm.Print_Area" localSheetId="0">'Додаток №8'!$A$1:$F$72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6" l="1"/>
  <c r="F22" i="6"/>
  <c r="F21" i="6"/>
  <c r="F72" i="6" l="1"/>
</calcChain>
</file>

<file path=xl/sharedStrings.xml><?xml version="1.0" encoding="utf-8"?>
<sst xmlns="http://schemas.openxmlformats.org/spreadsheetml/2006/main" count="173" uniqueCount="111">
  <si>
    <t>Назва кредитора та інвестиційного проекту, 
що реалізується за рахунок кредиту (позики)</t>
  </si>
  <si>
    <r>
      <t xml:space="preserve">Загальний обсяг кредиту (позики) 
</t>
    </r>
    <r>
      <rPr>
        <i/>
        <sz val="11"/>
        <rFont val="Times New Roman"/>
        <family val="1"/>
        <charset val="204"/>
      </rPr>
      <t>(тис. один.)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</si>
  <si>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</si>
  <si>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 
видатків та кредитування державного бюджету</t>
  </si>
  <si>
    <t>Кредитор - Міжнародний банк реконструкції та розвитку:</t>
  </si>
  <si>
    <t>Другий проект з передачі електроенергії</t>
  </si>
  <si>
    <t>дол. США</t>
  </si>
  <si>
    <t>Підвищення надійності постачання електроенергії в Україні</t>
  </si>
  <si>
    <t>Впровадження Програми реформування та розвитку енергетичного сектора</t>
  </si>
  <si>
    <t>Поліпшення охорони здоров`я на службі у людей</t>
  </si>
  <si>
    <t>Проект "Екстренне реагування на COVID-19 та вакцинація в Україні"</t>
  </si>
  <si>
    <t>Проект "Модернізація системи соціальної підтримки населення України"</t>
  </si>
  <si>
    <t>Модернізація системи соціальної підтримки населення України</t>
  </si>
  <si>
    <t>Проект розвитку міської інфраструктури - 2</t>
  </si>
  <si>
    <t>Розвиток автомагістралей та реформа дорожнього сектору</t>
  </si>
  <si>
    <t>Проект "Удосконалення вищої освіти в Україні заради результатів"</t>
  </si>
  <si>
    <t>Кредитор - Європейський банк реконструкції та розвитку:</t>
  </si>
  <si>
    <t>євро</t>
  </si>
  <si>
    <t>Будівництво повітряної лінії 750 кВ Запорізька - Каховська</t>
  </si>
  <si>
    <t>Проект "Завершення будівництва метрополітену у 
м. Дніпропетровську"</t>
  </si>
  <si>
    <t>Подовження третьої лінії метрополітену у м. Харкові</t>
  </si>
  <si>
    <t>Кредитор - Європейський інвестиційний банк:</t>
  </si>
  <si>
    <t>Проект "Будівництво повітряної лінії 750 кВ Запорізька - Каховська"</t>
  </si>
  <si>
    <t>Проект "Вища освіта України"</t>
  </si>
  <si>
    <t>Вища освіта, енергоефективність та сталий розвиток</t>
  </si>
  <si>
    <t>Проект "Надзвичайна кредитна програма для відновлення України"</t>
  </si>
  <si>
    <t>Реалізація надзвичайної  кредитної  програми для відновлення України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</si>
  <si>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</si>
  <si>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Проект "Програма розвитку муніципальної інфраструктури України"</t>
  </si>
  <si>
    <t>Програма розвитку муніципальної інфраструктури</t>
  </si>
  <si>
    <t>Проект "Розвиток системи водопостачання та водовідведення в місті Миколаїв"</t>
  </si>
  <si>
    <t>Проект "Програма з відновлення України"</t>
  </si>
  <si>
    <t>Проект "Енергоефективність громадських будівель в Україні"</t>
  </si>
  <si>
    <t>Проект "Розвиток міського пасажирського транспорту в містах України"</t>
  </si>
  <si>
    <t>Розвиток міського пасажирського транспорту в містах України</t>
  </si>
  <si>
    <t>Модернізація української залізниці</t>
  </si>
  <si>
    <t>Європейські дороги України ІІ (Проект покращення транспортно-експлуатаційного стану автомобільних доріг на підходах до м. Києва)</t>
  </si>
  <si>
    <t>Проект "Підвищення безпеки автомобільних доріг в містах України"</t>
  </si>
  <si>
    <t>Безпека руху в містах України</t>
  </si>
  <si>
    <t>Кредитор - Кредитна установа для відбудови:</t>
  </si>
  <si>
    <t>Проект "Підвищення ефективності передачі електроенергії (модернізація підстанцій)"</t>
  </si>
  <si>
    <t>Підвищення ефективності передачі електроенергії (модернізація підстанцій)</t>
  </si>
  <si>
    <t>Проект "Енергоефективність у громадах"</t>
  </si>
  <si>
    <t>Кредитор - Північна екологічна фінансова корпорація:</t>
  </si>
  <si>
    <t>Кредитор - Уряд Республіки Польща:</t>
  </si>
  <si>
    <t>Проект з розбудови прикордонної дорожньої інфраструктури та облаштування пунктів пропуску українсько-польського кордону</t>
  </si>
  <si>
    <t>Реалізація проекту з розбудови прикордонної дорожньої інфраструктури та облаштування пунктів пропуску</t>
  </si>
  <si>
    <t>Кредитор - Японське агентство міжнародного співробітництва:</t>
  </si>
  <si>
    <t>Проект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</t>
  </si>
  <si>
    <t>японська єна</t>
  </si>
  <si>
    <t>Кредитор - Уряд Французької Республіки:</t>
  </si>
  <si>
    <t>Створення єдиної системи авіаційної безпеки та цивільного захисту в Україні</t>
  </si>
  <si>
    <t xml:space="preserve">Створення єдиної авіаційної системи безпеки та цивільного захисту </t>
  </si>
  <si>
    <t>Державний інвестиційний проект закупівлі 20 катерів морської безпеки та охорони морських кордонів України</t>
  </si>
  <si>
    <t>Створення системи охорони морських кордонів</t>
  </si>
  <si>
    <t>Кредитор - Уряд Сполученого Королівства Великої Британії та Північної Ірландії:</t>
  </si>
  <si>
    <t xml:space="preserve">  Р А З О М </t>
  </si>
  <si>
    <t>Проект "Додаткове фінансування Проекту "Екстрене реагування на COVID-19 та вакцинація в Україні"</t>
  </si>
  <si>
    <t xml:space="preserve">Проект "Зміцнення системи охорони здоров’я та збереження життя" (Heal Ukraine)"
</t>
  </si>
  <si>
    <t>Відновлення і розвиток стійкої національної моделі медичної галузі України</t>
  </si>
  <si>
    <t>Субвенція з державного бюджету місцевим бюджетам на відновлення об’єктів критичної інфраструктури в рамках спільного з Міжнародним банком реконструкції та розвитку проекту “Проект розвитку міської інфраструктури - 2”</t>
  </si>
  <si>
    <t>Удосконалення вищої освіти в Україні заради результатів</t>
  </si>
  <si>
    <t>Проект "Підтримка державних видатків для забезпечення стійкого державного управління в Україні" (PEACE)</t>
  </si>
  <si>
    <t>Підтримка державних видатків для забезпечення стійкого державного управління в Україні</t>
  </si>
  <si>
    <t>Проект "Розвиток транс'європейської транспортної мережі"</t>
  </si>
  <si>
    <t>Cубвенція з державного бюджету бюджету Дніпровської міської територіальної громади на завершення будівництва метрополітену у 
м. Дніпрі</t>
  </si>
  <si>
    <t>Проект "Подовження третьої лінії метрополітену у 
м. Харкові"</t>
  </si>
  <si>
    <t>Cубвенція з державного бюджету бюджету Харківської міської територіальної громади на подовження третьої лінії метрополітену у 
м. Харкові</t>
  </si>
  <si>
    <t>Проект "Програма підтримки професійно-технічної освіти в Україні"</t>
  </si>
  <si>
    <t xml:space="preserve">Створення Центрів професійної досконалості </t>
  </si>
  <si>
    <t>Субвенція з державного бюджету місцевим бюджетам на реалізацію проектів в рамках Програми з відновлення України</t>
  </si>
  <si>
    <t>Енергоефективність громадських будівель в Україні</t>
  </si>
  <si>
    <t>Проект "Міський громадський транспорт України ІІ"</t>
  </si>
  <si>
    <t xml:space="preserve">євро </t>
  </si>
  <si>
    <t>Проект модернізації української залізниці</t>
  </si>
  <si>
    <t xml:space="preserve">Проект муніципального водного господарства 
м. Чернівці, стадія І </t>
  </si>
  <si>
    <t xml:space="preserve">Проект муніципального водного господарства 
м. Чернівці, стадія ІІ </t>
  </si>
  <si>
    <t>Проект із закупівлі безпілотних авіаційних систем та засобів моніторингу державного кордону</t>
  </si>
  <si>
    <t>Реалізація проекту із закупівлі безпілотних авіаційних систем та засобів моніторингу державного кордону</t>
  </si>
  <si>
    <t>Розвиток міського водопостачання</t>
  </si>
  <si>
    <t>Проект з покращення водопостачання у місті Києві</t>
  </si>
  <si>
    <t xml:space="preserve">Офіційна кредитна підтримка обороноздатності Збройних Сил України   </t>
  </si>
  <si>
    <t xml:space="preserve">фунт стерлінгів </t>
  </si>
  <si>
    <t>Розвиток, закупівля, модернізація та ремонт озброєння, військової техніки, засобів та обладнання</t>
  </si>
  <si>
    <t>Проект постачання рейок акціонерному товариству «Українська залізниця»</t>
  </si>
  <si>
    <t>Реалізація спільного з Урядом Французької Республіки проекту постачання рейок акціонерному товариству «Українська залізниця»</t>
  </si>
  <si>
    <t xml:space="preserve">                                                                                             Додаток № 8</t>
  </si>
  <si>
    <t xml:space="preserve">                                                                                             до Закону України</t>
  </si>
  <si>
    <t>Розвиток, розбудова, відновлення та забезпечення сталих транспортних зв’язків дорожньої інфраструктури</t>
  </si>
  <si>
    <t>Поліпшення охорони здоров'я на службі у людей</t>
  </si>
  <si>
    <t>Проект з будівництва, реконструкції та капітального ремонту автомобільних доріг західного регіону для подальшого поєднання їх з автомобільними дорогами Республіки Польща</t>
  </si>
  <si>
    <t>Розбудова прикордонної дорожньої інфраструктури на українсько-польському кордоні</t>
  </si>
  <si>
    <t xml:space="preserve">                                                                                        "Про Державний бюджет України на 2025 рік"</t>
  </si>
  <si>
    <t xml:space="preserve">Перелік кредитів (позик), що залучаються державою до спеціального фонду Державного бюджету України на 2025 рік
 від іноземних держав, іноземних фінансових установ і міжнародних фінансових організацій для реалізації інвестиційних проектів </t>
  </si>
  <si>
    <t xml:space="preserve">Розвиток міської інфраструктури, розвиток системи водопостачання
та водовідведення у м.Миколаєві, реконструкція та розвиток
системи комунального водного господарства м.Чернівці
</t>
  </si>
  <si>
    <t xml:space="preserve">Впровадження та координація заходів проекту розвитку міської
інфраструктури та програми розвитку муніципальної
інфраструктури України
</t>
  </si>
  <si>
    <t>Проект "Транспортний зв'язок в Україні - Фаза І"</t>
  </si>
  <si>
    <t>Проект "Східна Україна: возз'єднання, відновлення та відродження (Проект 3В)"</t>
  </si>
  <si>
    <t>Проект "Європейські дороги України ІІІ (проект "Розвиток транс'європейської транспортної мережі")</t>
  </si>
  <si>
    <t>Кредитор - Банк розвитку Ради Європи:</t>
  </si>
  <si>
    <t>Проект "HOME: Компенсація за знищене житло"</t>
  </si>
  <si>
    <t>Компенсація за знищене житло (HOME)</t>
  </si>
  <si>
    <t>Проект "Зміцнення системи охорони здоров’я та збереження життя" (Heal Ukraine)"</t>
  </si>
  <si>
    <t>Модернізація діагностики та лікування раку молочної залози в Україні</t>
  </si>
  <si>
    <t xml:space="preserve">Проект "Відбудова пріоритетних інфраструктурних об'єктів  (мостів)" </t>
  </si>
  <si>
    <r>
      <t xml:space="preserve"> Обсяг залучення кредиту (позики) 
</t>
    </r>
    <r>
      <rPr>
        <b/>
        <sz val="11"/>
        <color indexed="8"/>
        <rFont val="Times New Roman"/>
        <family val="1"/>
        <charset val="204"/>
      </rPr>
      <t xml:space="preserve">у 2025 році </t>
    </r>
    <r>
      <rPr>
        <sz val="11"/>
        <color indexed="8"/>
        <rFont val="Times New Roman"/>
        <family val="1"/>
        <charset val="204"/>
      </rPr>
      <t xml:space="preserve">
(тис. грн)  </t>
    </r>
  </si>
  <si>
    <t>Влаштування модульних лікарень для потреб охорони здоров'я України</t>
  </si>
  <si>
    <t>Будівництво, модернізація та оснащення закладів
охорони здоров’я</t>
  </si>
  <si>
    <t>Субвенція з державного бюджету місцевим бюджетам на реалізацію проектів в рамках Програми відновлення України ІІІ</t>
  </si>
  <si>
    <t xml:space="preserve">Назва валюти, в якій залучається кредит (позика) </t>
  </si>
  <si>
    <t>Проект "Програма відновлення України ІІІ"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</si>
</sst>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[Red]\-#,##0\ "/>
    <numFmt numFmtId="165" formatCode="#,##0.0"/>
    <numFmt numFmtId="166" formatCode="#,##0;[Red]#,##0"/>
    <numFmt numFmtId="167" formatCode="_-* #,##0.00_₴_-;\-* #,##0.00_₴_-;_-* &quot;-&quot;??_₴_-;_-@_-"/>
    <numFmt numFmtId="168" formatCode="#,##0.0_ ;[Red]\-#,##0.0\ 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6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3" borderId="0" applyNumberFormat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2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vertical="center"/>
    </xf>
    <xf numFmtId="0" fontId="9" fillId="2" borderId="1" xfId="2" applyFont="1" applyFill="1" applyBorder="1" applyAlignment="1">
      <alignment horizontal="left" vertical="center"/>
    </xf>
    <xf numFmtId="0" fontId="9" fillId="2" borderId="1" xfId="2" applyFont="1" applyFill="1" applyBorder="1" applyAlignment="1">
      <alignment vertical="top"/>
    </xf>
    <xf numFmtId="0" fontId="11" fillId="2" borderId="1" xfId="1" applyFont="1" applyFill="1" applyBorder="1" applyAlignment="1">
      <alignment vertical="top" wrapText="1"/>
    </xf>
    <xf numFmtId="0" fontId="11" fillId="2" borderId="1" xfId="1" applyFont="1" applyFill="1" applyBorder="1" applyAlignment="1">
      <alignment horizontal="left" vertical="top" wrapText="1"/>
    </xf>
    <xf numFmtId="0" fontId="13" fillId="0" borderId="0" xfId="0" applyFont="1"/>
    <xf numFmtId="0" fontId="13" fillId="0" borderId="0" xfId="0" applyFont="1" applyFill="1"/>
    <xf numFmtId="0" fontId="13" fillId="2" borderId="0" xfId="0" applyFont="1" applyFill="1"/>
    <xf numFmtId="0" fontId="9" fillId="2" borderId="1" xfId="1" applyNumberFormat="1" applyFont="1" applyFill="1" applyBorder="1" applyAlignment="1" applyProtection="1">
      <alignment horizontal="left" vertical="top" wrapText="1"/>
      <protection locked="0"/>
    </xf>
    <xf numFmtId="0" fontId="0" fillId="2" borderId="0" xfId="0" applyFill="1"/>
    <xf numFmtId="0" fontId="9" fillId="0" borderId="1" xfId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5" fontId="15" fillId="0" borderId="0" xfId="0" applyNumberFormat="1" applyFont="1"/>
    <xf numFmtId="165" fontId="19" fillId="2" borderId="0" xfId="0" applyNumberFormat="1" applyFont="1" applyFill="1"/>
    <xf numFmtId="165" fontId="11" fillId="4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center" vertical="center" wrapText="1"/>
    </xf>
    <xf numFmtId="165" fontId="9" fillId="0" borderId="1" xfId="2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3" applyNumberFormat="1" applyFont="1" applyFill="1" applyBorder="1" applyAlignment="1">
      <alignment horizontal="left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left" vertical="center"/>
    </xf>
    <xf numFmtId="0" fontId="8" fillId="2" borderId="1" xfId="1" applyFont="1" applyFill="1" applyBorder="1" applyAlignment="1">
      <alignment vertical="center" wrapText="1"/>
    </xf>
    <xf numFmtId="0" fontId="16" fillId="0" borderId="1" xfId="1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vertical="center" wrapText="1"/>
    </xf>
    <xf numFmtId="0" fontId="16" fillId="6" borderId="1" xfId="2" applyFont="1" applyFill="1" applyBorder="1" applyAlignment="1">
      <alignment vertical="center" wrapText="1"/>
    </xf>
    <xf numFmtId="0" fontId="8" fillId="2" borderId="1" xfId="4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left" vertical="center" wrapText="1"/>
    </xf>
    <xf numFmtId="0" fontId="8" fillId="2" borderId="1" xfId="1" applyNumberFormat="1" applyFont="1" applyFill="1" applyBorder="1" applyAlignment="1">
      <alignment horizontal="left" vertical="center" wrapText="1" shrinkToFit="1"/>
    </xf>
    <xf numFmtId="0" fontId="8" fillId="2" borderId="1" xfId="3" applyFont="1" applyFill="1" applyBorder="1" applyAlignment="1">
      <alignment horizontal="center" vertical="center" wrapText="1"/>
    </xf>
    <xf numFmtId="166" fontId="8" fillId="2" borderId="1" xfId="2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66" fontId="8" fillId="0" borderId="1" xfId="2" applyNumberFormat="1" applyFont="1" applyFill="1" applyBorder="1" applyAlignment="1">
      <alignment horizontal="center" vertical="center" wrapText="1"/>
    </xf>
    <xf numFmtId="164" fontId="8" fillId="2" borderId="1" xfId="3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0" fontId="16" fillId="6" borderId="1" xfId="1" applyFont="1" applyFill="1" applyBorder="1" applyAlignment="1">
      <alignment horizontal="center" vertical="center" wrapText="1"/>
    </xf>
    <xf numFmtId="164" fontId="16" fillId="6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168" fontId="8" fillId="2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left" vertical="center" wrapText="1"/>
      <protection locked="0"/>
    </xf>
    <xf numFmtId="0" fontId="9" fillId="0" borderId="1" xfId="3" applyFont="1" applyFill="1" applyBorder="1" applyAlignment="1">
      <alignment horizontal="center" vertical="center" wrapText="1"/>
    </xf>
    <xf numFmtId="4" fontId="9" fillId="2" borderId="1" xfId="3" applyNumberFormat="1" applyFont="1" applyFill="1" applyBorder="1" applyAlignment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  <protection locked="0"/>
    </xf>
    <xf numFmtId="0" fontId="9" fillId="2" borderId="1" xfId="2" applyFont="1" applyFill="1" applyBorder="1" applyAlignment="1" applyProtection="1">
      <alignment horizontal="left" vertical="center" wrapText="1"/>
      <protection locked="0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17" fillId="0" borderId="1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 applyProtection="1">
      <alignment horizontal="left" vertical="center" wrapText="1"/>
      <protection locked="0"/>
    </xf>
    <xf numFmtId="0" fontId="9" fillId="0" borderId="1" xfId="1" applyNumberFormat="1" applyFont="1" applyFill="1" applyBorder="1" applyAlignment="1" applyProtection="1">
      <alignment horizontal="left" vertical="center" wrapText="1"/>
      <protection locked="0"/>
    </xf>
    <xf numFmtId="4" fontId="9" fillId="2" borderId="1" xfId="1" applyNumberFormat="1" applyFont="1" applyFill="1" applyBorder="1" applyAlignment="1" applyProtection="1">
      <alignment horizontal="left" vertical="center" wrapText="1"/>
      <protection locked="0"/>
    </xf>
    <xf numFmtId="0" fontId="17" fillId="0" borderId="1" xfId="1" applyFont="1" applyFill="1" applyBorder="1" applyAlignment="1">
      <alignment horizontal="left" vertical="center" wrapText="1"/>
    </xf>
    <xf numFmtId="4" fontId="17" fillId="6" borderId="1" xfId="1" applyNumberFormat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>
      <alignment horizontal="left" vertical="center" wrapText="1"/>
    </xf>
    <xf numFmtId="0" fontId="9" fillId="0" borderId="1" xfId="5" applyFont="1" applyFill="1" applyBorder="1" applyAlignment="1">
      <alignment horizontal="center" vertical="center" wrapText="1"/>
    </xf>
    <xf numFmtId="4" fontId="9" fillId="2" borderId="1" xfId="5" applyNumberFormat="1" applyFont="1" applyFill="1" applyBorder="1" applyAlignment="1">
      <alignment horizontal="left" vertical="center" wrapText="1"/>
    </xf>
    <xf numFmtId="0" fontId="9" fillId="2" borderId="1" xfId="9" applyFont="1" applyFill="1" applyBorder="1" applyAlignment="1" applyProtection="1">
      <alignment horizontal="left" vertical="center" wrapText="1"/>
      <protection locked="0"/>
    </xf>
    <xf numFmtId="4" fontId="9" fillId="0" borderId="1" xfId="1" applyNumberFormat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 applyProtection="1">
      <alignment vertical="center" wrapText="1"/>
      <protection locked="0"/>
    </xf>
    <xf numFmtId="4" fontId="9" fillId="0" borderId="1" xfId="1" applyNumberFormat="1" applyFont="1" applyFill="1" applyBorder="1" applyAlignment="1" applyProtection="1">
      <alignment vertical="center" wrapText="1"/>
      <protection locked="0"/>
    </xf>
    <xf numFmtId="4" fontId="9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17" fillId="0" borderId="1" xfId="2" applyNumberFormat="1" applyFont="1" applyFill="1" applyBorder="1" applyAlignment="1">
      <alignment horizontal="center" vertical="center"/>
    </xf>
    <xf numFmtId="165" fontId="18" fillId="0" borderId="1" xfId="2" applyNumberFormat="1" applyFont="1" applyFill="1" applyBorder="1" applyAlignment="1">
      <alignment horizontal="center" vertical="center"/>
    </xf>
    <xf numFmtId="165" fontId="11" fillId="0" borderId="1" xfId="2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166" fontId="8" fillId="0" borderId="2" xfId="2" applyNumberFormat="1" applyFont="1" applyFill="1" applyBorder="1" applyAlignment="1">
      <alignment horizontal="center" vertical="center" wrapText="1"/>
    </xf>
    <xf numFmtId="166" fontId="8" fillId="0" borderId="3" xfId="2" applyNumberFormat="1" applyFont="1" applyFill="1" applyBorder="1" applyAlignment="1">
      <alignment horizontal="center" vertical="center" wrapText="1"/>
    </xf>
    <xf numFmtId="166" fontId="8" fillId="0" borderId="4" xfId="2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4" fontId="7" fillId="5" borderId="6" xfId="1" applyNumberFormat="1" applyFont="1" applyFill="1" applyBorder="1" applyAlignment="1">
      <alignment horizontal="center" vertical="center" wrapText="1"/>
    </xf>
    <xf numFmtId="4" fontId="7" fillId="5" borderId="0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164" fontId="8" fillId="2" borderId="3" xfId="1" applyNumberFormat="1" applyFont="1" applyFill="1" applyBorder="1" applyAlignment="1">
      <alignment horizontal="center" vertical="center" wrapText="1"/>
    </xf>
    <xf numFmtId="164" fontId="8" fillId="2" borderId="4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9" fillId="2" borderId="0" xfId="2" applyFont="1" applyFill="1" applyAlignment="1">
      <alignment horizontal="center"/>
    </xf>
    <xf numFmtId="0" fontId="9" fillId="2" borderId="0" xfId="2" applyFont="1" applyFill="1" applyAlignment="1">
      <alignment horizontal="right"/>
    </xf>
  </cellXfs>
  <cellStyles count="14">
    <cellStyle name="Звичайний" xfId="0" builtinId="0"/>
    <cellStyle name="Звичайний 2" xfId="8"/>
    <cellStyle name="Звичайний 2 3 2" xfId="4"/>
    <cellStyle name="Звичайний 2 3 3 2" xfId="11"/>
    <cellStyle name="Звичайний 3 2" xfId="6"/>
    <cellStyle name="Звичайний 3 2 2" xfId="9"/>
    <cellStyle name="Звичайний 5" xfId="12"/>
    <cellStyle name="Звичайний 6" xfId="13"/>
    <cellStyle name="Звичайний_Додаток №9" xfId="2"/>
    <cellStyle name="Звичайний_Додаток_9_06-12-2012" xfId="1"/>
    <cellStyle name="Звичайний_Додаток_9_06-12-2012_Додаток №9" xfId="3"/>
    <cellStyle name="Нейтральный_Додаток_9_06-12-2012" xfId="5"/>
    <cellStyle name="Фінансовий 2" xfId="7"/>
    <cellStyle name="Фінансовий 2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tabSelected="1" zoomScaleNormal="100" zoomScaleSheetLayoutView="100" workbookViewId="0">
      <pane ySplit="5" topLeftCell="A29" activePane="bottomLeft" state="frozen"/>
      <selection pane="bottomLeft" activeCell="D33" sqref="D33"/>
    </sheetView>
  </sheetViews>
  <sheetFormatPr defaultRowHeight="15" x14ac:dyDescent="0.25"/>
  <cols>
    <col min="1" max="1" width="59.85546875" customWidth="1"/>
    <col min="2" max="2" width="15.85546875" customWidth="1"/>
    <col min="3" max="3" width="13.5703125" customWidth="1"/>
    <col min="4" max="4" width="15.7109375" customWidth="1"/>
    <col min="5" max="5" width="72.28515625" customWidth="1"/>
    <col min="6" max="6" width="17.85546875" customWidth="1"/>
    <col min="7" max="8" width="11.42578125" bestFit="1" customWidth="1"/>
    <col min="9" max="11" width="10.42578125" bestFit="1" customWidth="1"/>
  </cols>
  <sheetData>
    <row r="1" spans="1:7" ht="15.75" x14ac:dyDescent="0.25">
      <c r="A1" s="103"/>
      <c r="B1" s="103"/>
      <c r="C1" s="103"/>
      <c r="D1" s="103"/>
      <c r="E1" s="103" t="s">
        <v>86</v>
      </c>
      <c r="F1" s="103"/>
    </row>
    <row r="2" spans="1:7" ht="15.75" x14ac:dyDescent="0.25">
      <c r="A2" s="103"/>
      <c r="B2" s="103"/>
      <c r="C2" s="103"/>
      <c r="D2" s="103"/>
      <c r="E2" s="103" t="s">
        <v>87</v>
      </c>
      <c r="F2" s="103"/>
    </row>
    <row r="3" spans="1:7" ht="15.75" x14ac:dyDescent="0.25">
      <c r="A3" s="104"/>
      <c r="B3" s="104"/>
      <c r="C3" s="104"/>
      <c r="D3" s="104"/>
      <c r="E3" s="104" t="s">
        <v>92</v>
      </c>
      <c r="F3" s="104"/>
    </row>
    <row r="4" spans="1:7" ht="60" customHeight="1" x14ac:dyDescent="0.25">
      <c r="A4" s="95" t="s">
        <v>93</v>
      </c>
      <c r="B4" s="96"/>
      <c r="C4" s="96"/>
      <c r="D4" s="96"/>
      <c r="E4" s="96"/>
      <c r="F4" s="96"/>
    </row>
    <row r="5" spans="1:7" ht="105.75" customHeight="1" x14ac:dyDescent="0.25">
      <c r="A5" s="1" t="s">
        <v>0</v>
      </c>
      <c r="B5" s="1" t="s">
        <v>109</v>
      </c>
      <c r="C5" s="1" t="s">
        <v>1</v>
      </c>
      <c r="D5" s="1" t="s">
        <v>2</v>
      </c>
      <c r="E5" s="1" t="s">
        <v>3</v>
      </c>
      <c r="F5" s="2" t="s">
        <v>105</v>
      </c>
    </row>
    <row r="6" spans="1:7" ht="15.75" customHeight="1" x14ac:dyDescent="0.25">
      <c r="A6" s="92" t="s">
        <v>4</v>
      </c>
      <c r="B6" s="92"/>
      <c r="C6" s="92"/>
      <c r="D6" s="92"/>
      <c r="E6" s="92"/>
      <c r="F6" s="92"/>
      <c r="G6" s="21"/>
    </row>
    <row r="7" spans="1:7" s="10" customFormat="1" ht="18.75" customHeight="1" x14ac:dyDescent="0.25">
      <c r="A7" s="102" t="s">
        <v>5</v>
      </c>
      <c r="B7" s="81" t="s">
        <v>6</v>
      </c>
      <c r="C7" s="82">
        <v>318425</v>
      </c>
      <c r="D7" s="17">
        <v>2401640</v>
      </c>
      <c r="E7" s="3" t="s">
        <v>7</v>
      </c>
      <c r="F7" s="26">
        <v>433595.1</v>
      </c>
    </row>
    <row r="8" spans="1:7" s="10" customFormat="1" ht="31.5" x14ac:dyDescent="0.25">
      <c r="A8" s="102"/>
      <c r="B8" s="81"/>
      <c r="C8" s="82"/>
      <c r="D8" s="17">
        <v>2401630</v>
      </c>
      <c r="E8" s="3" t="s">
        <v>8</v>
      </c>
      <c r="F8" s="26">
        <v>13062.6</v>
      </c>
    </row>
    <row r="9" spans="1:7" s="10" customFormat="1" ht="31.5" customHeight="1" x14ac:dyDescent="0.25">
      <c r="A9" s="29" t="s">
        <v>10</v>
      </c>
      <c r="B9" s="42" t="s">
        <v>6</v>
      </c>
      <c r="C9" s="43">
        <v>90000</v>
      </c>
      <c r="D9" s="56">
        <v>2301610</v>
      </c>
      <c r="E9" s="4" t="s">
        <v>9</v>
      </c>
      <c r="F9" s="26">
        <v>310572</v>
      </c>
    </row>
    <row r="10" spans="1:7" s="11" customFormat="1" ht="31.5" customHeight="1" x14ac:dyDescent="0.25">
      <c r="A10" s="30" t="s">
        <v>57</v>
      </c>
      <c r="B10" s="44" t="s">
        <v>6</v>
      </c>
      <c r="C10" s="45">
        <v>150000</v>
      </c>
      <c r="D10" s="56">
        <v>2301610</v>
      </c>
      <c r="E10" s="57" t="s">
        <v>89</v>
      </c>
      <c r="F10" s="26">
        <v>50880</v>
      </c>
    </row>
    <row r="11" spans="1:7" s="11" customFormat="1" ht="34.5" customHeight="1" x14ac:dyDescent="0.25">
      <c r="A11" s="24" t="s">
        <v>58</v>
      </c>
      <c r="B11" s="44" t="s">
        <v>17</v>
      </c>
      <c r="C11" s="45">
        <v>100000</v>
      </c>
      <c r="D11" s="56">
        <v>2301630</v>
      </c>
      <c r="E11" s="57" t="s">
        <v>59</v>
      </c>
      <c r="F11" s="26">
        <v>523437.8</v>
      </c>
    </row>
    <row r="12" spans="1:7" s="12" customFormat="1" ht="31.5" x14ac:dyDescent="0.25">
      <c r="A12" s="31" t="s">
        <v>11</v>
      </c>
      <c r="B12" s="42" t="s">
        <v>6</v>
      </c>
      <c r="C12" s="46">
        <v>300000</v>
      </c>
      <c r="D12" s="58">
        <v>2501630</v>
      </c>
      <c r="E12" s="59" t="s">
        <v>12</v>
      </c>
      <c r="F12" s="26">
        <v>1151089.7</v>
      </c>
    </row>
    <row r="13" spans="1:7" s="10" customFormat="1" ht="51" customHeight="1" x14ac:dyDescent="0.25">
      <c r="A13" s="83" t="s">
        <v>13</v>
      </c>
      <c r="B13" s="86" t="s">
        <v>6</v>
      </c>
      <c r="C13" s="89">
        <v>326568</v>
      </c>
      <c r="D13" s="17">
        <v>3101600</v>
      </c>
      <c r="E13" s="13" t="s">
        <v>94</v>
      </c>
      <c r="F13" s="26">
        <v>1460007</v>
      </c>
    </row>
    <row r="14" spans="1:7" s="12" customFormat="1" ht="51" customHeight="1" x14ac:dyDescent="0.25">
      <c r="A14" s="84"/>
      <c r="B14" s="87"/>
      <c r="C14" s="90"/>
      <c r="D14" s="17">
        <v>3101650</v>
      </c>
      <c r="E14" s="13" t="s">
        <v>95</v>
      </c>
      <c r="F14" s="26">
        <v>26361.8</v>
      </c>
    </row>
    <row r="15" spans="1:7" s="12" customFormat="1" ht="63" customHeight="1" x14ac:dyDescent="0.25">
      <c r="A15" s="85"/>
      <c r="B15" s="88"/>
      <c r="C15" s="91"/>
      <c r="D15" s="17">
        <v>3121680</v>
      </c>
      <c r="E15" s="60" t="s">
        <v>60</v>
      </c>
      <c r="F15" s="26">
        <v>127350</v>
      </c>
    </row>
    <row r="16" spans="1:7" s="12" customFormat="1" ht="31.5" x14ac:dyDescent="0.25">
      <c r="A16" s="29" t="s">
        <v>15</v>
      </c>
      <c r="B16" s="42" t="s">
        <v>6</v>
      </c>
      <c r="C16" s="43">
        <v>200000</v>
      </c>
      <c r="D16" s="56">
        <v>2201680</v>
      </c>
      <c r="E16" s="61" t="s">
        <v>61</v>
      </c>
      <c r="F16" s="26">
        <v>1690094.5</v>
      </c>
    </row>
    <row r="17" spans="1:7" s="10" customFormat="1" ht="31.5" customHeight="1" x14ac:dyDescent="0.25">
      <c r="A17" s="29" t="s">
        <v>62</v>
      </c>
      <c r="B17" s="42" t="s">
        <v>17</v>
      </c>
      <c r="C17" s="43">
        <v>1412560</v>
      </c>
      <c r="D17" s="56">
        <v>3511680</v>
      </c>
      <c r="E17" s="61" t="s">
        <v>63</v>
      </c>
      <c r="F17" s="26">
        <v>9720</v>
      </c>
    </row>
    <row r="18" spans="1:7" ht="15.75" customHeight="1" x14ac:dyDescent="0.25">
      <c r="A18" s="92" t="s">
        <v>16</v>
      </c>
      <c r="B18" s="92"/>
      <c r="C18" s="92"/>
      <c r="D18" s="92"/>
      <c r="E18" s="92"/>
      <c r="F18" s="92"/>
      <c r="G18" s="21"/>
    </row>
    <row r="19" spans="1:7" s="10" customFormat="1" ht="31.5" x14ac:dyDescent="0.25">
      <c r="A19" s="32" t="s">
        <v>64</v>
      </c>
      <c r="B19" s="25" t="s">
        <v>17</v>
      </c>
      <c r="C19" s="20">
        <v>450000</v>
      </c>
      <c r="D19" s="17">
        <v>3111600</v>
      </c>
      <c r="E19" s="62" t="s">
        <v>14</v>
      </c>
      <c r="F19" s="26">
        <v>5395500</v>
      </c>
    </row>
    <row r="20" spans="1:7" s="12" customFormat="1" ht="47.25" x14ac:dyDescent="0.25">
      <c r="A20" s="32" t="s">
        <v>19</v>
      </c>
      <c r="B20" s="25" t="s">
        <v>17</v>
      </c>
      <c r="C20" s="20">
        <v>152000</v>
      </c>
      <c r="D20" s="17">
        <v>3121670</v>
      </c>
      <c r="E20" s="3" t="s">
        <v>65</v>
      </c>
      <c r="F20" s="26">
        <v>351000</v>
      </c>
    </row>
    <row r="21" spans="1:7" s="12" customFormat="1" ht="15" customHeight="1" x14ac:dyDescent="0.25">
      <c r="A21" s="93" t="s">
        <v>66</v>
      </c>
      <c r="B21" s="81" t="s">
        <v>17</v>
      </c>
      <c r="C21" s="82">
        <v>160000</v>
      </c>
      <c r="D21" s="17">
        <v>3121610</v>
      </c>
      <c r="E21" s="62" t="s">
        <v>20</v>
      </c>
      <c r="F21" s="26">
        <f>1435128.9</f>
        <v>1435128.9</v>
      </c>
    </row>
    <row r="22" spans="1:7" s="12" customFormat="1" ht="47.25" x14ac:dyDescent="0.25">
      <c r="A22" s="93"/>
      <c r="B22" s="81"/>
      <c r="C22" s="82"/>
      <c r="D22" s="17">
        <v>3121640</v>
      </c>
      <c r="E22" s="62" t="s">
        <v>67</v>
      </c>
      <c r="F22" s="26">
        <f>1435128.9</f>
        <v>1435128.9</v>
      </c>
    </row>
    <row r="23" spans="1:7" ht="15.75" x14ac:dyDescent="0.25">
      <c r="A23" s="92" t="s">
        <v>21</v>
      </c>
      <c r="B23" s="92"/>
      <c r="C23" s="92"/>
      <c r="D23" s="92"/>
      <c r="E23" s="92"/>
      <c r="F23" s="92"/>
      <c r="G23" s="21"/>
    </row>
    <row r="24" spans="1:7" s="10" customFormat="1" ht="31.5" x14ac:dyDescent="0.25">
      <c r="A24" s="33" t="s">
        <v>22</v>
      </c>
      <c r="B24" s="25" t="s">
        <v>17</v>
      </c>
      <c r="C24" s="20">
        <v>175000</v>
      </c>
      <c r="D24" s="17">
        <v>2401670</v>
      </c>
      <c r="E24" s="3" t="s">
        <v>18</v>
      </c>
      <c r="F24" s="26">
        <v>132593.70000000001</v>
      </c>
    </row>
    <row r="25" spans="1:7" s="10" customFormat="1" ht="15.75" x14ac:dyDescent="0.25">
      <c r="A25" s="34" t="s">
        <v>23</v>
      </c>
      <c r="B25" s="25" t="s">
        <v>17</v>
      </c>
      <c r="C25" s="47">
        <v>120000</v>
      </c>
      <c r="D25" s="18">
        <v>2201610</v>
      </c>
      <c r="E25" s="6" t="s">
        <v>24</v>
      </c>
      <c r="F25" s="26">
        <v>2568866.6</v>
      </c>
    </row>
    <row r="26" spans="1:7" s="10" customFormat="1" ht="33" customHeight="1" x14ac:dyDescent="0.25">
      <c r="A26" s="29" t="s">
        <v>68</v>
      </c>
      <c r="B26" s="25" t="s">
        <v>17</v>
      </c>
      <c r="C26" s="47">
        <v>58000</v>
      </c>
      <c r="D26" s="18">
        <v>2201620</v>
      </c>
      <c r="E26" s="6" t="s">
        <v>69</v>
      </c>
      <c r="F26" s="26">
        <v>1109184</v>
      </c>
    </row>
    <row r="27" spans="1:7" ht="15.75" hidden="1" customHeight="1" x14ac:dyDescent="0.25">
      <c r="A27" s="94" t="s">
        <v>25</v>
      </c>
      <c r="B27" s="81" t="s">
        <v>17</v>
      </c>
      <c r="C27" s="82">
        <v>200000</v>
      </c>
      <c r="D27" s="63">
        <v>3101680</v>
      </c>
      <c r="E27" s="64" t="s">
        <v>26</v>
      </c>
      <c r="F27" s="77"/>
    </row>
    <row r="28" spans="1:7" s="12" customFormat="1" ht="47.25" customHeight="1" x14ac:dyDescent="0.25">
      <c r="A28" s="94"/>
      <c r="B28" s="81"/>
      <c r="C28" s="82"/>
      <c r="D28" s="17">
        <v>3121600</v>
      </c>
      <c r="E28" s="61" t="s">
        <v>27</v>
      </c>
      <c r="F28" s="26">
        <v>1551152.5</v>
      </c>
    </row>
    <row r="29" spans="1:7" s="12" customFormat="1" ht="15.75" x14ac:dyDescent="0.25">
      <c r="A29" s="94" t="s">
        <v>28</v>
      </c>
      <c r="B29" s="81" t="s">
        <v>17</v>
      </c>
      <c r="C29" s="82">
        <v>400000</v>
      </c>
      <c r="D29" s="17">
        <v>3101640</v>
      </c>
      <c r="E29" s="62" t="s">
        <v>29</v>
      </c>
      <c r="F29" s="26">
        <v>9411128.5999999996</v>
      </c>
    </row>
    <row r="30" spans="1:7" s="14" customFormat="1" ht="49.5" customHeight="1" x14ac:dyDescent="0.25">
      <c r="A30" s="94"/>
      <c r="B30" s="81"/>
      <c r="C30" s="82"/>
      <c r="D30" s="17">
        <v>3101650</v>
      </c>
      <c r="E30" s="13" t="s">
        <v>95</v>
      </c>
      <c r="F30" s="26">
        <v>12926.6</v>
      </c>
    </row>
    <row r="31" spans="1:7" s="10" customFormat="1" ht="51" customHeight="1" x14ac:dyDescent="0.25">
      <c r="A31" s="29" t="s">
        <v>30</v>
      </c>
      <c r="B31" s="25" t="s">
        <v>17</v>
      </c>
      <c r="C31" s="20">
        <v>15540</v>
      </c>
      <c r="D31" s="17">
        <v>3101600</v>
      </c>
      <c r="E31" s="13" t="s">
        <v>94</v>
      </c>
      <c r="F31" s="26">
        <v>405364.8</v>
      </c>
    </row>
    <row r="32" spans="1:7" s="12" customFormat="1" ht="31.5" x14ac:dyDescent="0.25">
      <c r="A32" s="29" t="s">
        <v>31</v>
      </c>
      <c r="B32" s="25" t="s">
        <v>17</v>
      </c>
      <c r="C32" s="47">
        <v>340000</v>
      </c>
      <c r="D32" s="18">
        <v>3121620</v>
      </c>
      <c r="E32" s="60" t="s">
        <v>70</v>
      </c>
      <c r="F32" s="26">
        <v>5000000</v>
      </c>
    </row>
    <row r="33" spans="1:7" s="12" customFormat="1" ht="31.5" x14ac:dyDescent="0.25">
      <c r="A33" s="28" t="s">
        <v>110</v>
      </c>
      <c r="B33" s="25" t="s">
        <v>17</v>
      </c>
      <c r="C33" s="47">
        <v>100000</v>
      </c>
      <c r="D33" s="18">
        <v>3121690</v>
      </c>
      <c r="E33" s="65" t="s">
        <v>108</v>
      </c>
      <c r="F33" s="26">
        <v>1000000</v>
      </c>
    </row>
    <row r="34" spans="1:7" s="12" customFormat="1" ht="31.5" x14ac:dyDescent="0.25">
      <c r="A34" s="27" t="s">
        <v>32</v>
      </c>
      <c r="B34" s="25" t="s">
        <v>17</v>
      </c>
      <c r="C34" s="20">
        <v>300000</v>
      </c>
      <c r="D34" s="17">
        <v>3101660</v>
      </c>
      <c r="E34" s="66" t="s">
        <v>71</v>
      </c>
      <c r="F34" s="26">
        <v>1596407</v>
      </c>
    </row>
    <row r="35" spans="1:7" s="12" customFormat="1" ht="31.5" x14ac:dyDescent="0.25">
      <c r="A35" s="27" t="s">
        <v>33</v>
      </c>
      <c r="B35" s="25" t="s">
        <v>17</v>
      </c>
      <c r="C35" s="20">
        <v>200000</v>
      </c>
      <c r="D35" s="17">
        <v>3101610</v>
      </c>
      <c r="E35" s="3" t="s">
        <v>34</v>
      </c>
      <c r="F35" s="26">
        <v>2084784.5</v>
      </c>
    </row>
    <row r="36" spans="1:7" s="12" customFormat="1" ht="15.75" x14ac:dyDescent="0.25">
      <c r="A36" s="27" t="s">
        <v>72</v>
      </c>
      <c r="B36" s="25" t="s">
        <v>73</v>
      </c>
      <c r="C36" s="20">
        <v>200000</v>
      </c>
      <c r="D36" s="17">
        <v>3101610</v>
      </c>
      <c r="E36" s="3" t="s">
        <v>34</v>
      </c>
      <c r="F36" s="26">
        <v>1780767.2</v>
      </c>
    </row>
    <row r="37" spans="1:7" s="12" customFormat="1" ht="15.75" x14ac:dyDescent="0.25">
      <c r="A37" s="35" t="s">
        <v>74</v>
      </c>
      <c r="B37" s="25" t="s">
        <v>17</v>
      </c>
      <c r="C37" s="20">
        <v>150000</v>
      </c>
      <c r="D37" s="17">
        <v>3101620</v>
      </c>
      <c r="E37" s="3" t="s">
        <v>35</v>
      </c>
      <c r="F37" s="26">
        <v>1216750</v>
      </c>
    </row>
    <row r="38" spans="1:7" s="11" customFormat="1" ht="47.25" hidden="1" x14ac:dyDescent="0.25">
      <c r="A38" s="36" t="s">
        <v>36</v>
      </c>
      <c r="B38" s="48" t="s">
        <v>17</v>
      </c>
      <c r="C38" s="49">
        <v>450000</v>
      </c>
      <c r="D38" s="63">
        <v>3111600</v>
      </c>
      <c r="E38" s="67" t="s">
        <v>14</v>
      </c>
      <c r="F38" s="77"/>
    </row>
    <row r="39" spans="1:7" s="10" customFormat="1" ht="15.75" x14ac:dyDescent="0.25">
      <c r="A39" s="37" t="s">
        <v>96</v>
      </c>
      <c r="B39" s="25" t="s">
        <v>17</v>
      </c>
      <c r="C39" s="20">
        <v>50000</v>
      </c>
      <c r="D39" s="17">
        <v>3111600</v>
      </c>
      <c r="E39" s="3" t="s">
        <v>14</v>
      </c>
      <c r="F39" s="26">
        <v>1617560</v>
      </c>
    </row>
    <row r="40" spans="1:7" s="10" customFormat="1" ht="31.5" hidden="1" x14ac:dyDescent="0.25">
      <c r="A40" s="36" t="s">
        <v>97</v>
      </c>
      <c r="B40" s="48" t="s">
        <v>17</v>
      </c>
      <c r="C40" s="49">
        <v>100000</v>
      </c>
      <c r="D40" s="63">
        <v>3111600</v>
      </c>
      <c r="E40" s="67" t="s">
        <v>14</v>
      </c>
      <c r="F40" s="78"/>
    </row>
    <row r="41" spans="1:7" s="10" customFormat="1" ht="31.5" hidden="1" x14ac:dyDescent="0.25">
      <c r="A41" s="38" t="s">
        <v>98</v>
      </c>
      <c r="B41" s="50" t="s">
        <v>17</v>
      </c>
      <c r="C41" s="51">
        <v>450000</v>
      </c>
      <c r="D41" s="63">
        <v>3111600</v>
      </c>
      <c r="E41" s="68" t="s">
        <v>14</v>
      </c>
      <c r="F41" s="78"/>
    </row>
    <row r="42" spans="1:7" ht="47.25" x14ac:dyDescent="0.25">
      <c r="A42" s="39" t="s">
        <v>19</v>
      </c>
      <c r="B42" s="25" t="s">
        <v>17</v>
      </c>
      <c r="C42" s="20">
        <v>152000</v>
      </c>
      <c r="D42" s="17">
        <v>3121670</v>
      </c>
      <c r="E42" s="69" t="s">
        <v>65</v>
      </c>
      <c r="F42" s="26">
        <v>351000</v>
      </c>
    </row>
    <row r="43" spans="1:7" ht="15.75" customHeight="1" x14ac:dyDescent="0.25">
      <c r="A43" s="80" t="s">
        <v>66</v>
      </c>
      <c r="B43" s="81" t="s">
        <v>17</v>
      </c>
      <c r="C43" s="82">
        <v>160000</v>
      </c>
      <c r="D43" s="17">
        <v>3121610</v>
      </c>
      <c r="E43" s="62" t="s">
        <v>20</v>
      </c>
      <c r="F43" s="26">
        <v>654991.9</v>
      </c>
    </row>
    <row r="44" spans="1:7" ht="47.25" customHeight="1" x14ac:dyDescent="0.25">
      <c r="A44" s="80"/>
      <c r="B44" s="81"/>
      <c r="C44" s="82"/>
      <c r="D44" s="17">
        <v>3121640</v>
      </c>
      <c r="E44" s="62" t="s">
        <v>67</v>
      </c>
      <c r="F44" s="26">
        <v>654991.9</v>
      </c>
    </row>
    <row r="45" spans="1:7" s="12" customFormat="1" ht="31.5" x14ac:dyDescent="0.25">
      <c r="A45" s="37" t="s">
        <v>37</v>
      </c>
      <c r="B45" s="25" t="s">
        <v>17</v>
      </c>
      <c r="C45" s="20">
        <v>75000</v>
      </c>
      <c r="D45" s="17">
        <v>3101630</v>
      </c>
      <c r="E45" s="3" t="s">
        <v>38</v>
      </c>
      <c r="F45" s="26">
        <v>264184.7</v>
      </c>
    </row>
    <row r="46" spans="1:7" s="12" customFormat="1" ht="15.75" x14ac:dyDescent="0.25">
      <c r="A46" s="92" t="s">
        <v>99</v>
      </c>
      <c r="B46" s="92"/>
      <c r="C46" s="92"/>
      <c r="D46" s="92"/>
      <c r="E46" s="92"/>
      <c r="F46" s="92"/>
      <c r="G46" s="22"/>
    </row>
    <row r="47" spans="1:7" s="12" customFormat="1" ht="15.75" x14ac:dyDescent="0.25">
      <c r="A47" s="32" t="s">
        <v>100</v>
      </c>
      <c r="B47" s="25" t="s">
        <v>17</v>
      </c>
      <c r="C47" s="20">
        <v>100000</v>
      </c>
      <c r="D47" s="17">
        <v>3101080</v>
      </c>
      <c r="E47" s="15" t="s">
        <v>101</v>
      </c>
      <c r="F47" s="26">
        <v>462160</v>
      </c>
    </row>
    <row r="48" spans="1:7" s="12" customFormat="1" ht="31.5" x14ac:dyDescent="0.25">
      <c r="A48" s="40" t="s">
        <v>102</v>
      </c>
      <c r="B48" s="25" t="s">
        <v>17</v>
      </c>
      <c r="C48" s="16">
        <v>100000</v>
      </c>
      <c r="D48" s="17">
        <v>2301630</v>
      </c>
      <c r="E48" s="57" t="s">
        <v>59</v>
      </c>
      <c r="F48" s="26">
        <v>1939463.4</v>
      </c>
    </row>
    <row r="49" spans="1:7" ht="15.75" x14ac:dyDescent="0.25">
      <c r="A49" s="92" t="s">
        <v>39</v>
      </c>
      <c r="B49" s="92"/>
      <c r="C49" s="92"/>
      <c r="D49" s="92"/>
      <c r="E49" s="92"/>
      <c r="F49" s="92"/>
      <c r="G49" s="21"/>
    </row>
    <row r="50" spans="1:7" s="10" customFormat="1" ht="31.5" x14ac:dyDescent="0.25">
      <c r="A50" s="33" t="s">
        <v>40</v>
      </c>
      <c r="B50" s="25" t="s">
        <v>17</v>
      </c>
      <c r="C50" s="20">
        <v>40500</v>
      </c>
      <c r="D50" s="70">
        <v>2401680</v>
      </c>
      <c r="E50" s="71" t="s">
        <v>41</v>
      </c>
      <c r="F50" s="26">
        <v>32351.200000000001</v>
      </c>
    </row>
    <row r="51" spans="1:7" s="12" customFormat="1" ht="49.5" customHeight="1" x14ac:dyDescent="0.25">
      <c r="A51" s="29" t="s">
        <v>75</v>
      </c>
      <c r="B51" s="25" t="s">
        <v>17</v>
      </c>
      <c r="C51" s="20">
        <v>17000</v>
      </c>
      <c r="D51" s="17">
        <v>3101600</v>
      </c>
      <c r="E51" s="13" t="s">
        <v>94</v>
      </c>
      <c r="F51" s="26">
        <v>278871.7</v>
      </c>
    </row>
    <row r="52" spans="1:7" s="12" customFormat="1" ht="50.25" customHeight="1" x14ac:dyDescent="0.25">
      <c r="A52" s="29" t="s">
        <v>76</v>
      </c>
      <c r="B52" s="25" t="s">
        <v>17</v>
      </c>
      <c r="C52" s="20">
        <v>21550</v>
      </c>
      <c r="D52" s="17">
        <v>3101600</v>
      </c>
      <c r="E52" s="13" t="s">
        <v>94</v>
      </c>
      <c r="F52" s="26">
        <f>311482.2</f>
        <v>311482.2</v>
      </c>
    </row>
    <row r="53" spans="1:7" s="12" customFormat="1" ht="15.75" x14ac:dyDescent="0.25">
      <c r="A53" s="41" t="s">
        <v>42</v>
      </c>
      <c r="B53" s="25" t="s">
        <v>17</v>
      </c>
      <c r="C53" s="20">
        <v>25500</v>
      </c>
      <c r="D53" s="70">
        <v>3101660</v>
      </c>
      <c r="E53" s="69" t="s">
        <v>71</v>
      </c>
      <c r="F53" s="26">
        <v>865097.9</v>
      </c>
    </row>
    <row r="54" spans="1:7" ht="15.75" hidden="1" x14ac:dyDescent="0.25">
      <c r="A54" s="97" t="s">
        <v>43</v>
      </c>
      <c r="B54" s="98"/>
      <c r="C54" s="98"/>
      <c r="D54" s="98"/>
      <c r="E54" s="98"/>
      <c r="F54" s="98"/>
    </row>
    <row r="55" spans="1:7" s="10" customFormat="1" ht="15.75" hidden="1" x14ac:dyDescent="0.25">
      <c r="A55" s="5" t="s">
        <v>23</v>
      </c>
      <c r="B55" s="19" t="s">
        <v>17</v>
      </c>
      <c r="C55" s="20">
        <v>30000</v>
      </c>
      <c r="D55" s="18">
        <v>2201610</v>
      </c>
      <c r="E55" s="6" t="s">
        <v>24</v>
      </c>
      <c r="F55" s="23"/>
    </row>
    <row r="56" spans="1:7" ht="15.75" x14ac:dyDescent="0.25">
      <c r="A56" s="92" t="s">
        <v>44</v>
      </c>
      <c r="B56" s="92"/>
      <c r="C56" s="92"/>
      <c r="D56" s="92"/>
      <c r="E56" s="92"/>
      <c r="F56" s="92"/>
      <c r="G56" s="21"/>
    </row>
    <row r="57" spans="1:7" s="14" customFormat="1" ht="31.5" x14ac:dyDescent="0.25">
      <c r="A57" s="29" t="s">
        <v>77</v>
      </c>
      <c r="B57" s="81" t="s">
        <v>17</v>
      </c>
      <c r="C57" s="99">
        <v>160000</v>
      </c>
      <c r="D57" s="70">
        <v>1002600</v>
      </c>
      <c r="E57" s="72" t="s">
        <v>78</v>
      </c>
      <c r="F57" s="26">
        <v>215245.2</v>
      </c>
    </row>
    <row r="58" spans="1:7" s="12" customFormat="1" ht="63" customHeight="1" x14ac:dyDescent="0.25">
      <c r="A58" s="29" t="s">
        <v>90</v>
      </c>
      <c r="B58" s="81"/>
      <c r="C58" s="100"/>
      <c r="D58" s="70">
        <v>3111610</v>
      </c>
      <c r="E58" s="66" t="s">
        <v>91</v>
      </c>
      <c r="F58" s="26">
        <v>132426.20000000001</v>
      </c>
    </row>
    <row r="59" spans="1:7" ht="47.25" customHeight="1" x14ac:dyDescent="0.25">
      <c r="A59" s="29" t="s">
        <v>45</v>
      </c>
      <c r="B59" s="81"/>
      <c r="C59" s="101"/>
      <c r="D59" s="70">
        <v>3506610</v>
      </c>
      <c r="E59" s="66" t="s">
        <v>46</v>
      </c>
      <c r="F59" s="26">
        <v>946946.7</v>
      </c>
    </row>
    <row r="60" spans="1:7" ht="15.75" customHeight="1" x14ac:dyDescent="0.25">
      <c r="A60" s="92" t="s">
        <v>47</v>
      </c>
      <c r="B60" s="92"/>
      <c r="C60" s="92"/>
      <c r="D60" s="92"/>
      <c r="E60" s="92"/>
      <c r="F60" s="92"/>
      <c r="G60" s="21"/>
    </row>
    <row r="61" spans="1:7" s="11" customFormat="1" ht="50.25" customHeight="1" x14ac:dyDescent="0.25">
      <c r="A61" s="28" t="s">
        <v>48</v>
      </c>
      <c r="B61" s="52" t="s">
        <v>49</v>
      </c>
      <c r="C61" s="20">
        <v>108193000</v>
      </c>
      <c r="D61" s="70">
        <v>3101670</v>
      </c>
      <c r="E61" s="73" t="s">
        <v>79</v>
      </c>
      <c r="F61" s="26">
        <v>11439.6</v>
      </c>
    </row>
    <row r="62" spans="1:7" ht="15.75" x14ac:dyDescent="0.25">
      <c r="A62" s="92" t="s">
        <v>50</v>
      </c>
      <c r="B62" s="92"/>
      <c r="C62" s="92"/>
      <c r="D62" s="92"/>
      <c r="E62" s="92"/>
      <c r="F62" s="92"/>
      <c r="G62" s="21"/>
    </row>
    <row r="63" spans="1:7" s="10" customFormat="1" ht="31.5" x14ac:dyDescent="0.25">
      <c r="A63" s="32" t="s">
        <v>51</v>
      </c>
      <c r="B63" s="25" t="s">
        <v>17</v>
      </c>
      <c r="C63" s="20">
        <v>475000</v>
      </c>
      <c r="D63" s="70">
        <v>1001220</v>
      </c>
      <c r="E63" s="66" t="s">
        <v>52</v>
      </c>
      <c r="F63" s="26">
        <v>2289048</v>
      </c>
    </row>
    <row r="64" spans="1:7" s="10" customFormat="1" ht="31.5" hidden="1" customHeight="1" x14ac:dyDescent="0.25">
      <c r="A64" s="32" t="s">
        <v>53</v>
      </c>
      <c r="B64" s="25" t="s">
        <v>17</v>
      </c>
      <c r="C64" s="53">
        <v>116029.25</v>
      </c>
      <c r="D64" s="70">
        <v>1002150</v>
      </c>
      <c r="E64" s="66" t="s">
        <v>54</v>
      </c>
      <c r="F64" s="26"/>
    </row>
    <row r="65" spans="1:7" s="10" customFormat="1" ht="24.75" customHeight="1" x14ac:dyDescent="0.25">
      <c r="A65" s="32" t="s">
        <v>80</v>
      </c>
      <c r="B65" s="25" t="s">
        <v>17</v>
      </c>
      <c r="C65" s="20">
        <v>70000</v>
      </c>
      <c r="D65" s="70">
        <v>3101670</v>
      </c>
      <c r="E65" s="74" t="s">
        <v>79</v>
      </c>
      <c r="F65" s="26">
        <v>2225516.5</v>
      </c>
    </row>
    <row r="66" spans="1:7" s="10" customFormat="1" ht="34.5" customHeight="1" x14ac:dyDescent="0.25">
      <c r="A66" s="32" t="s">
        <v>84</v>
      </c>
      <c r="B66" s="25" t="s">
        <v>17</v>
      </c>
      <c r="C66" s="20">
        <v>37600</v>
      </c>
      <c r="D66" s="70">
        <v>3101690</v>
      </c>
      <c r="E66" s="74" t="s">
        <v>85</v>
      </c>
      <c r="F66" s="26">
        <v>1829992</v>
      </c>
    </row>
    <row r="67" spans="1:7" s="10" customFormat="1" ht="34.5" customHeight="1" x14ac:dyDescent="0.25">
      <c r="A67" s="32" t="s">
        <v>106</v>
      </c>
      <c r="B67" s="25" t="s">
        <v>17</v>
      </c>
      <c r="C67" s="20">
        <v>35000</v>
      </c>
      <c r="D67" s="70">
        <v>2301650</v>
      </c>
      <c r="E67" s="75" t="s">
        <v>107</v>
      </c>
      <c r="F67" s="26">
        <v>770490.6</v>
      </c>
    </row>
    <row r="68" spans="1:7" s="10" customFormat="1" ht="34.5" customHeight="1" x14ac:dyDescent="0.25">
      <c r="A68" s="32" t="s">
        <v>103</v>
      </c>
      <c r="B68" s="25" t="s">
        <v>17</v>
      </c>
      <c r="C68" s="54">
        <v>11621.2</v>
      </c>
      <c r="D68" s="70">
        <v>2301650</v>
      </c>
      <c r="E68" s="75" t="s">
        <v>107</v>
      </c>
      <c r="F68" s="26">
        <v>526504.30000000005</v>
      </c>
    </row>
    <row r="69" spans="1:7" ht="15.75" customHeight="1" x14ac:dyDescent="0.25">
      <c r="A69" s="92" t="s">
        <v>55</v>
      </c>
      <c r="B69" s="92"/>
      <c r="C69" s="92"/>
      <c r="D69" s="92"/>
      <c r="E69" s="92"/>
      <c r="F69" s="92"/>
      <c r="G69" s="21"/>
    </row>
    <row r="70" spans="1:7" s="11" customFormat="1" ht="33" customHeight="1" x14ac:dyDescent="0.25">
      <c r="A70" s="40" t="s">
        <v>81</v>
      </c>
      <c r="B70" s="55" t="s">
        <v>82</v>
      </c>
      <c r="C70" s="20">
        <v>1700000</v>
      </c>
      <c r="D70" s="70">
        <v>2101150</v>
      </c>
      <c r="E70" s="76" t="s">
        <v>83</v>
      </c>
      <c r="F70" s="26">
        <v>28425600</v>
      </c>
    </row>
    <row r="71" spans="1:7" s="11" customFormat="1" ht="33" customHeight="1" x14ac:dyDescent="0.25">
      <c r="A71" s="40" t="s">
        <v>104</v>
      </c>
      <c r="B71" s="52" t="s">
        <v>17</v>
      </c>
      <c r="C71" s="20">
        <v>30795</v>
      </c>
      <c r="D71" s="70">
        <v>3111630</v>
      </c>
      <c r="E71" s="76" t="s">
        <v>88</v>
      </c>
      <c r="F71" s="26">
        <v>949799.1</v>
      </c>
    </row>
    <row r="72" spans="1:7" ht="15.75" x14ac:dyDescent="0.25">
      <c r="A72" s="7"/>
      <c r="B72" s="8"/>
      <c r="C72" s="8"/>
      <c r="D72" s="8"/>
      <c r="E72" s="9" t="s">
        <v>56</v>
      </c>
      <c r="F72" s="79">
        <f>F71+F70+F68+F67+F66+F65+F63+F61+F59+F58+F57+F53+F52+F51+F50+F48+F47+F45+F44+F43+F42+F39+F37+F36+F35+F34+F33+F32+F31+F29+F28+F26+F25+F24+F22+F21+F20+F19+F17+F16+F15+F14+F13+F12+F11+F10+F9+F8+F7+F30</f>
        <v>88038016.900000006</v>
      </c>
    </row>
  </sheetData>
  <mergeCells count="40">
    <mergeCell ref="E1:F1"/>
    <mergeCell ref="E2:F2"/>
    <mergeCell ref="E3:F3"/>
    <mergeCell ref="A1:B1"/>
    <mergeCell ref="C1:D1"/>
    <mergeCell ref="A2:B2"/>
    <mergeCell ref="C2:D2"/>
    <mergeCell ref="A3:B3"/>
    <mergeCell ref="C3:D3"/>
    <mergeCell ref="A4:F4"/>
    <mergeCell ref="A69:F69"/>
    <mergeCell ref="A56:F56"/>
    <mergeCell ref="A62:F62"/>
    <mergeCell ref="A49:F49"/>
    <mergeCell ref="A60:F60"/>
    <mergeCell ref="A54:F54"/>
    <mergeCell ref="B57:B59"/>
    <mergeCell ref="C57:C59"/>
    <mergeCell ref="A46:F46"/>
    <mergeCell ref="A6:F6"/>
    <mergeCell ref="A7:A8"/>
    <mergeCell ref="B7:B8"/>
    <mergeCell ref="C7:C8"/>
    <mergeCell ref="A27:A28"/>
    <mergeCell ref="B27:B28"/>
    <mergeCell ref="A43:A44"/>
    <mergeCell ref="B43:B44"/>
    <mergeCell ref="C43:C44"/>
    <mergeCell ref="A13:A15"/>
    <mergeCell ref="B13:B15"/>
    <mergeCell ref="C13:C15"/>
    <mergeCell ref="A18:F18"/>
    <mergeCell ref="A21:A22"/>
    <mergeCell ref="B21:B22"/>
    <mergeCell ref="C21:C22"/>
    <mergeCell ref="C27:C28"/>
    <mergeCell ref="A23:F23"/>
    <mergeCell ref="A29:A30"/>
    <mergeCell ref="B29:B30"/>
    <mergeCell ref="C29:C30"/>
  </mergeCells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>&amp;R&amp;P</oddFooter>
  </headerFooter>
  <rowBreaks count="2" manualBreakCount="2">
    <brk id="17" max="5" man="1"/>
    <brk id="5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№8</vt:lpstr>
      <vt:lpstr>'Додаток №8'!Заголовки_для_друку</vt:lpstr>
      <vt:lpstr>'Додаток №8'!Область_друку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Никонорова Юлія Костянтинівна</dc:creator>
  <cp:lastModifiedBy>Дикий Максим Віталійович</cp:lastModifiedBy>
  <cp:lastPrinted>2024-09-12T19:24:14Z</cp:lastPrinted>
  <dcterms:created xsi:type="dcterms:W3CDTF">2023-04-19T11:37:19Z</dcterms:created>
  <dcterms:modified xsi:type="dcterms:W3CDTF">2024-09-12T19:27:07Z</dcterms:modified>
</cp:coreProperties>
</file>