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12000\12050\12040\12040\Аналітичні довідки\Платежі на сайт\у валюті позики\"/>
    </mc:Choice>
  </mc:AlternateContent>
  <xr:revisionPtr revIDLastSave="0" documentId="13_ncr:1_{C9D131B0-A9F3-436C-900D-75678FCDF1B3}" xr6:coauthVersionLast="36" xr6:coauthVersionMax="36" xr10:uidLastSave="{00000000-0000-0000-0000-000000000000}"/>
  <bookViews>
    <workbookView xWindow="0" yWindow="0" windowWidth="23040" windowHeight="8364" xr2:uid="{CE69C314-EADE-4B79-9A8A-D60663D2D159}"/>
  </bookViews>
  <sheets>
    <sheet name="У валюті позик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5" i="1" l="1"/>
  <c r="K64" i="1" l="1"/>
  <c r="K66" i="1"/>
  <c r="K67" i="1"/>
  <c r="K68" i="1"/>
  <c r="K71" i="1"/>
  <c r="K73" i="1"/>
  <c r="K74" i="1"/>
  <c r="K75" i="1"/>
  <c r="K79" i="1"/>
  <c r="K80" i="1"/>
  <c r="K81" i="1"/>
  <c r="K82" i="1"/>
  <c r="K83" i="1"/>
  <c r="K85" i="1"/>
  <c r="K86" i="1"/>
  <c r="K87" i="1"/>
  <c r="K89" i="1"/>
  <c r="K90" i="1"/>
  <c r="K91" i="1"/>
  <c r="K92" i="1"/>
  <c r="K93" i="1"/>
  <c r="K95" i="1"/>
  <c r="K96" i="1"/>
  <c r="K97" i="1"/>
  <c r="K100" i="1"/>
  <c r="K101" i="1"/>
  <c r="K103" i="1"/>
  <c r="K104" i="1"/>
  <c r="K105" i="1"/>
  <c r="K106" i="1"/>
  <c r="K107" i="1"/>
  <c r="K109" i="1"/>
  <c r="K110" i="1"/>
  <c r="K111" i="1"/>
  <c r="F64" i="1"/>
  <c r="F66" i="1"/>
  <c r="F67" i="1"/>
  <c r="F68" i="1"/>
  <c r="F71" i="1"/>
  <c r="F73" i="1"/>
  <c r="F74" i="1"/>
  <c r="F75" i="1"/>
  <c r="F79" i="1"/>
  <c r="F80" i="1"/>
  <c r="F81" i="1"/>
  <c r="F82" i="1"/>
  <c r="F83" i="1"/>
  <c r="F85" i="1"/>
  <c r="F86" i="1"/>
  <c r="F87" i="1"/>
  <c r="F89" i="1"/>
  <c r="F90" i="1"/>
  <c r="F91" i="1"/>
  <c r="F92" i="1"/>
  <c r="F93" i="1"/>
  <c r="F95" i="1"/>
  <c r="F96" i="1"/>
  <c r="F97" i="1"/>
  <c r="F100" i="1"/>
  <c r="F101" i="1"/>
  <c r="F103" i="1"/>
  <c r="F104" i="1"/>
  <c r="F105" i="1"/>
  <c r="F106" i="1"/>
  <c r="F107" i="1"/>
  <c r="F109" i="1"/>
  <c r="F110" i="1"/>
  <c r="F111" i="1"/>
  <c r="K62" i="1"/>
  <c r="F62" i="1"/>
  <c r="N8" i="1"/>
  <c r="N10" i="1"/>
  <c r="N12" i="1"/>
  <c r="N13" i="1"/>
  <c r="N14" i="1"/>
  <c r="N17" i="1"/>
  <c r="N19" i="1"/>
  <c r="N20" i="1"/>
  <c r="N21" i="1"/>
  <c r="N25" i="1"/>
  <c r="N26" i="1"/>
  <c r="N27" i="1"/>
  <c r="N28" i="1"/>
  <c r="N29" i="1"/>
  <c r="N31" i="1"/>
  <c r="N32" i="1"/>
  <c r="N33" i="1"/>
  <c r="N36" i="1"/>
  <c r="N37" i="1"/>
  <c r="N38" i="1"/>
  <c r="N40" i="1"/>
  <c r="N41" i="1"/>
  <c r="N42" i="1"/>
  <c r="N45" i="1"/>
  <c r="N47" i="1"/>
  <c r="N48" i="1"/>
  <c r="N50" i="1"/>
  <c r="N51" i="1"/>
  <c r="N52" i="1"/>
</calcChain>
</file>

<file path=xl/sharedStrings.xml><?xml version="1.0" encoding="utf-8"?>
<sst xmlns="http://schemas.openxmlformats.org/spreadsheetml/2006/main" count="184" uniqueCount="41">
  <si>
    <t>ВСЬОГО</t>
  </si>
  <si>
    <t>Внутрішній борг</t>
  </si>
  <si>
    <t>Обслуговування</t>
  </si>
  <si>
    <t>Інші зобов'язання</t>
  </si>
  <si>
    <t>UAH</t>
  </si>
  <si>
    <t>Кредити НБУ</t>
  </si>
  <si>
    <t>ОВДП</t>
  </si>
  <si>
    <t>USD</t>
  </si>
  <si>
    <t>Погашення</t>
  </si>
  <si>
    <t>Зовнішній борг</t>
  </si>
  <si>
    <t>EUR</t>
  </si>
  <si>
    <t>GBP</t>
  </si>
  <si>
    <t>JPY</t>
  </si>
  <si>
    <t>Комерційні позики</t>
  </si>
  <si>
    <t>Офіційні позики</t>
  </si>
  <si>
    <t>CAD</t>
  </si>
  <si>
    <t>Позики, надані МФО</t>
  </si>
  <si>
    <t>XDR</t>
  </si>
  <si>
    <t>* Платежі за зовнішніми борговими зобов'язаннями здійснюватимуться з урахуванням норм Закону України  від 19.05.2015 №436-VIII "Про особливості здійснення правочинів з державним, гарантованим державою боргом та місцевим боргом" та Постанови КМУ від 31.07.2024 №865 "Про здійснення у 2024 році правочинів з державним боргом і гарантованим державою боргом"</t>
  </si>
  <si>
    <t>2026-1</t>
  </si>
  <si>
    <t>2026-2</t>
  </si>
  <si>
    <t>2026-3</t>
  </si>
  <si>
    <t>2026-4</t>
  </si>
  <si>
    <t>2026-5</t>
  </si>
  <si>
    <t>2026-6</t>
  </si>
  <si>
    <t>2026-7</t>
  </si>
  <si>
    <t>2026-8</t>
  </si>
  <si>
    <t>2026-9</t>
  </si>
  <si>
    <t>2026-10</t>
  </si>
  <si>
    <t>2026-11</t>
  </si>
  <si>
    <t>2026-12</t>
  </si>
  <si>
    <t>Total 2026</t>
  </si>
  <si>
    <t xml:space="preserve">EUR </t>
  </si>
  <si>
    <t>у млрд од.</t>
  </si>
  <si>
    <t>І кв</t>
  </si>
  <si>
    <t>ІІ кв</t>
  </si>
  <si>
    <t>ІІІ кв</t>
  </si>
  <si>
    <t>ІV кв</t>
  </si>
  <si>
    <t>2026</t>
  </si>
  <si>
    <t>2027</t>
  </si>
  <si>
    <t>Планові платежі за державним боргом у 2026-2061 роках за здійсненими 
державними запозиченнями станом на 01.10.2026 у валюті позики*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</si>
</sst>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9" fontId="0" fillId="0" borderId="0" xfId="0" applyNumberFormat="1"/>
    <xf numFmtId="4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0" fillId="0" borderId="1" xfId="0" applyNumberFormat="1" applyBorder="1" applyAlignment="1">
      <alignment horizontal="left" indent="3"/>
    </xf>
    <xf numFmtId="49" fontId="0" fillId="0" borderId="1" xfId="0" applyNumberFormat="1" applyBorder="1" applyAlignment="1">
      <alignment horizontal="left" indent="4"/>
    </xf>
    <xf numFmtId="49" fontId="0" fillId="0" borderId="1" xfId="0" applyNumberForma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/>
    <xf numFmtId="4" fontId="2" fillId="0" borderId="1" xfId="0" applyNumberFormat="1" applyFont="1" applyBorder="1"/>
    <xf numFmtId="0" fontId="2" fillId="0" borderId="0" xfId="0" applyFont="1"/>
    <xf numFmtId="49" fontId="2" fillId="2" borderId="1" xfId="0" applyNumberFormat="1" applyFont="1" applyFill="1" applyBorder="1" applyAlignment="1">
      <alignment horizontal="left" indent="1"/>
    </xf>
    <xf numFmtId="4" fontId="2" fillId="2" borderId="1" xfId="0" applyNumberFormat="1" applyFont="1" applyFill="1" applyBorder="1"/>
    <xf numFmtId="49" fontId="2" fillId="0" borderId="1" xfId="0" applyNumberFormat="1" applyFont="1" applyBorder="1" applyAlignment="1">
      <alignment horizontal="left" indent="2"/>
    </xf>
    <xf numFmtId="49" fontId="2" fillId="0" borderId="0" xfId="0" applyNumberFormat="1" applyFont="1" applyAlignment="1"/>
    <xf numFmtId="49" fontId="3" fillId="0" borderId="0" xfId="0" applyNumberFormat="1" applyFont="1" applyBorder="1" applyAlignment="1">
      <alignment horizontal="justify" vertical="top" wrapText="1"/>
    </xf>
    <xf numFmtId="49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/>
    <xf numFmtId="4" fontId="2" fillId="2" borderId="2" xfId="0" applyNumberFormat="1" applyFont="1" applyFill="1" applyBorder="1"/>
    <xf numFmtId="4" fontId="0" fillId="0" borderId="2" xfId="0" applyNumberFormat="1" applyBorder="1"/>
    <xf numFmtId="49" fontId="2" fillId="0" borderId="0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Border="1"/>
    <xf numFmtId="4" fontId="0" fillId="0" borderId="0" xfId="0" applyNumberFormat="1" applyFill="1" applyBorder="1"/>
    <xf numFmtId="49" fontId="2" fillId="0" borderId="3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/>
    <xf numFmtId="4" fontId="0" fillId="0" borderId="3" xfId="0" applyNumberFormat="1" applyFill="1" applyBorder="1"/>
    <xf numFmtId="49" fontId="0" fillId="0" borderId="1" xfId="0" applyNumberFormat="1" applyFill="1" applyBorder="1" applyAlignment="1">
      <alignment horizontal="left" indent="4"/>
    </xf>
    <xf numFmtId="4" fontId="0" fillId="0" borderId="0" xfId="0" applyNumberFormat="1" applyFill="1"/>
    <xf numFmtId="0" fontId="0" fillId="0" borderId="0" xfId="0" applyFill="1"/>
    <xf numFmtId="0" fontId="0" fillId="0" borderId="0" xfId="0"/>
    <xf numFmtId="4" fontId="0" fillId="0" borderId="0" xfId="0" applyNumberFormat="1"/>
    <xf numFmtId="49" fontId="0" fillId="0" borderId="1" xfId="0" applyNumberFormat="1" applyBorder="1" applyAlignment="1">
      <alignment horizontal="left" indent="4"/>
    </xf>
    <xf numFmtId="0" fontId="0" fillId="0" borderId="0" xfId="0"/>
    <xf numFmtId="4" fontId="0" fillId="0" borderId="0" xfId="0" applyNumberFormat="1"/>
    <xf numFmtId="49" fontId="0" fillId="0" borderId="1" xfId="0" applyNumberFormat="1" applyBorder="1" applyAlignment="1">
      <alignment horizontal="left" indent="3"/>
    </xf>
    <xf numFmtId="49" fontId="0" fillId="0" borderId="1" xfId="0" applyNumberFormat="1" applyBorder="1" applyAlignment="1">
      <alignment horizontal="left" indent="4"/>
    </xf>
    <xf numFmtId="49" fontId="2" fillId="0" borderId="1" xfId="1" applyNumberFormat="1" applyFont="1" applyBorder="1" applyAlignment="1">
      <alignment horizontal="center" vertical="center" wrapText="1"/>
    </xf>
    <xf numFmtId="4" fontId="0" fillId="0" borderId="1" xfId="0" applyNumberFormat="1" applyBorder="1"/>
    <xf numFmtId="49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9" fontId="0" fillId="0" borderId="0" xfId="0" applyNumberFormat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top" wrapText="1"/>
    </xf>
    <xf numFmtId="49" fontId="3" fillId="0" borderId="0" xfId="0" applyNumberFormat="1" applyFont="1" applyBorder="1" applyAlignment="1">
      <alignment horizontal="left" vertical="top" wrapText="1"/>
    </xf>
    <xf numFmtId="4" fontId="0" fillId="2" borderId="1" xfId="0" applyNumberFormat="1" applyFill="1" applyBorder="1"/>
    <xf numFmtId="4" fontId="0" fillId="0" borderId="1" xfId="0" applyNumberFormat="1" applyBorder="1"/>
    <xf numFmtId="49" fontId="2" fillId="0" borderId="1" xfId="1" applyNumberFormat="1" applyFont="1" applyFill="1" applyBorder="1" applyAlignment="1">
      <alignment horizontal="center" vertical="center" wrapText="1"/>
    </xf>
    <xf numFmtId="4" fontId="0" fillId="0" borderId="1" xfId="0" applyNumberFormat="1" applyBorder="1"/>
    <xf numFmtId="4" fontId="0" fillId="0" borderId="1" xfId="0" applyNumberFormat="1" applyBorder="1"/>
    <xf numFmtId="4" fontId="0" fillId="0" borderId="1" xfId="0" applyNumberFormat="1" applyBorder="1"/>
  </cellXfs>
  <cellStyles count="2">
    <cellStyle name="Звичайний" xfId="0" builtinId="0"/>
    <cellStyle name="Обычный 2" xfId="1" xr:uid="{8C75B9B8-4B64-451B-B8BD-6387962067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3B366-A80D-40B3-AB18-033DA602DA8C}">
  <sheetPr>
    <outlinePr summaryBelow="0"/>
  </sheetPr>
  <dimension ref="A1:AI170"/>
  <sheetViews>
    <sheetView tabSelected="1" zoomScale="70" zoomScaleNormal="70" workbookViewId="0">
      <selection activeCell="C15" sqref="C15"/>
    </sheetView>
  </sheetViews>
  <sheetFormatPr defaultRowHeight="14.4" outlineLevelRow="4" x14ac:dyDescent="0.3"/>
  <cols>
    <col min="1" max="1" width="23.21875" style="1" bestFit="1" customWidth="1"/>
    <col min="2" max="13" width="8.88671875" style="2"/>
    <col min="14" max="14" width="10.109375" style="2" customWidth="1"/>
    <col min="15" max="26" width="8.88671875" style="2"/>
    <col min="27" max="27" width="10.33203125" style="2" customWidth="1"/>
    <col min="28" max="35" width="8.88671875" style="2"/>
  </cols>
  <sheetData>
    <row r="1" spans="1:35" x14ac:dyDescent="0.3">
      <c r="A1" s="16" t="s">
        <v>40</v>
      </c>
    </row>
    <row r="2" spans="1:35" x14ac:dyDescent="0.3">
      <c r="N2" s="40" t="s">
        <v>33</v>
      </c>
    </row>
    <row r="3" spans="1:35" ht="21" customHeight="1" x14ac:dyDescent="0.3">
      <c r="A3" s="7"/>
      <c r="B3" s="8" t="s">
        <v>19</v>
      </c>
      <c r="C3" s="8" t="s">
        <v>20</v>
      </c>
      <c r="D3" s="8" t="s">
        <v>21</v>
      </c>
      <c r="E3" s="8" t="s">
        <v>22</v>
      </c>
      <c r="F3" s="8" t="s">
        <v>23</v>
      </c>
      <c r="G3" s="8" t="s">
        <v>24</v>
      </c>
      <c r="H3" s="8" t="s">
        <v>25</v>
      </c>
      <c r="I3" s="8" t="s">
        <v>26</v>
      </c>
      <c r="J3" s="8" t="s">
        <v>27</v>
      </c>
      <c r="K3" s="8" t="s">
        <v>28</v>
      </c>
      <c r="L3" s="8" t="s">
        <v>29</v>
      </c>
      <c r="M3" s="8" t="s">
        <v>30</v>
      </c>
      <c r="N3" s="18" t="s">
        <v>31</v>
      </c>
      <c r="O3" s="25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35" x14ac:dyDescent="0.3">
      <c r="A4" s="10" t="s">
        <v>0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19"/>
      <c r="O4" s="26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35" outlineLevel="1" x14ac:dyDescent="0.3">
      <c r="A5" s="13" t="s">
        <v>1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20"/>
      <c r="O5" s="26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35" outlineLevel="2" x14ac:dyDescent="0.3">
      <c r="A6" s="15" t="s">
        <v>2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19"/>
      <c r="O6" s="26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35" outlineLevel="3" x14ac:dyDescent="0.3">
      <c r="A7" s="4" t="s">
        <v>3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19"/>
      <c r="O7" s="27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3"/>
      <c r="AB7" s="24"/>
    </row>
    <row r="8" spans="1:35" outlineLevel="4" x14ac:dyDescent="0.3">
      <c r="A8" s="5" t="s">
        <v>4</v>
      </c>
      <c r="B8" s="51"/>
      <c r="C8" s="51"/>
      <c r="D8" s="51"/>
      <c r="E8" s="51">
        <v>3.2574999999999999E-5</v>
      </c>
      <c r="F8" s="51"/>
      <c r="G8" s="51"/>
      <c r="H8" s="51">
        <v>2.2274999999999999E-5</v>
      </c>
      <c r="I8" s="51"/>
      <c r="J8" s="51"/>
      <c r="K8" s="51">
        <v>2.7824999999999999E-5</v>
      </c>
      <c r="L8" s="51"/>
      <c r="M8" s="51">
        <v>6.7000000000000002E-5</v>
      </c>
      <c r="N8" s="19">
        <f t="shared" ref="N8:N52" si="0">B8+C8+D8+E8+F8+G8+H8+I8+J8+K8+L8+M8</f>
        <v>1.4967499999999999E-4</v>
      </c>
      <c r="O8" s="27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3"/>
      <c r="AB8" s="24"/>
    </row>
    <row r="9" spans="1:35" outlineLevel="3" x14ac:dyDescent="0.3">
      <c r="A9" s="4" t="s">
        <v>5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19"/>
      <c r="O9" s="27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3"/>
      <c r="AB9" s="24"/>
    </row>
    <row r="10" spans="1:35" outlineLevel="4" x14ac:dyDescent="0.3">
      <c r="A10" s="5" t="s">
        <v>4</v>
      </c>
      <c r="B10" s="51"/>
      <c r="C10" s="51"/>
      <c r="D10" s="51">
        <v>1.6305105520000002E-2</v>
      </c>
      <c r="E10" s="51"/>
      <c r="F10" s="51"/>
      <c r="G10" s="51">
        <v>1.6074116520000001E-2</v>
      </c>
      <c r="H10" s="51"/>
      <c r="I10" s="51"/>
      <c r="J10" s="51">
        <v>1.583406914E-2</v>
      </c>
      <c r="K10" s="51"/>
      <c r="L10" s="51"/>
      <c r="M10" s="51">
        <v>1.541738311E-2</v>
      </c>
      <c r="N10" s="19">
        <f t="shared" si="0"/>
        <v>6.3630674290000008E-2</v>
      </c>
      <c r="O10" s="27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3"/>
      <c r="AB10" s="24"/>
    </row>
    <row r="11" spans="1:35" outlineLevel="3" x14ac:dyDescent="0.3">
      <c r="A11" s="4" t="s">
        <v>6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19"/>
      <c r="O11" s="27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3"/>
      <c r="AB11" s="24"/>
    </row>
    <row r="12" spans="1:35" s="31" customFormat="1" outlineLevel="4" x14ac:dyDescent="0.3">
      <c r="A12" s="37" t="s">
        <v>10</v>
      </c>
      <c r="B12" s="51">
        <v>1.9975E-7</v>
      </c>
      <c r="C12" s="51">
        <v>4.3921265999999999E-4</v>
      </c>
      <c r="D12" s="51">
        <v>9.2000000000000003E-8</v>
      </c>
      <c r="E12" s="51">
        <v>1.1243020000000001E-4</v>
      </c>
      <c r="F12" s="51">
        <v>6.7956083000000004E-3</v>
      </c>
      <c r="G12" s="51">
        <v>1.3799999999999999E-7</v>
      </c>
      <c r="H12" s="51">
        <v>4.0215781599999998E-3</v>
      </c>
      <c r="I12" s="51">
        <v>1.3926902000000001E-3</v>
      </c>
      <c r="J12" s="51">
        <v>4.6100000000000001E-7</v>
      </c>
      <c r="K12" s="51">
        <v>1.4499999999999999E-7</v>
      </c>
      <c r="L12" s="51">
        <v>1.3155559799999999E-2</v>
      </c>
      <c r="M12" s="51"/>
      <c r="N12" s="19">
        <f t="shared" si="0"/>
        <v>2.5918115069999997E-2</v>
      </c>
      <c r="O12" s="27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3"/>
      <c r="AB12" s="24"/>
      <c r="AC12" s="32"/>
      <c r="AD12" s="32"/>
      <c r="AE12" s="32"/>
      <c r="AF12" s="32"/>
      <c r="AG12" s="32"/>
      <c r="AH12" s="32"/>
      <c r="AI12" s="32"/>
    </row>
    <row r="13" spans="1:35" outlineLevel="4" x14ac:dyDescent="0.3">
      <c r="A13" s="5" t="s">
        <v>4</v>
      </c>
      <c r="B13" s="51">
        <v>7.9098595555099998</v>
      </c>
      <c r="C13" s="51">
        <v>13.1954211177</v>
      </c>
      <c r="D13" s="51">
        <v>12.43897954442</v>
      </c>
      <c r="E13" s="51">
        <v>29.899970443579999</v>
      </c>
      <c r="F13" s="51">
        <v>32.208440547009999</v>
      </c>
      <c r="G13" s="51">
        <v>32.295063512550001</v>
      </c>
      <c r="H13" s="51">
        <v>12.43934566051</v>
      </c>
      <c r="I13" s="51">
        <v>21.442471543989999</v>
      </c>
      <c r="J13" s="51">
        <v>19.05396849676</v>
      </c>
      <c r="K13" s="51">
        <v>21.790119528350001</v>
      </c>
      <c r="L13" s="51">
        <v>36.003958306999998</v>
      </c>
      <c r="M13" s="51">
        <v>27.599193331550001</v>
      </c>
      <c r="N13" s="19">
        <f t="shared" si="0"/>
        <v>266.27679158893</v>
      </c>
      <c r="O13" s="27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3"/>
      <c r="AB13" s="24"/>
    </row>
    <row r="14" spans="1:35" outlineLevel="4" x14ac:dyDescent="0.3">
      <c r="A14" s="5" t="s">
        <v>7</v>
      </c>
      <c r="B14" s="51"/>
      <c r="C14" s="51">
        <v>1.9722197390000001E-2</v>
      </c>
      <c r="D14" s="51">
        <v>4.6896907600000003E-3</v>
      </c>
      <c r="E14" s="51">
        <v>1.49578335E-2</v>
      </c>
      <c r="F14" s="51">
        <v>-4.4325864999999998E-4</v>
      </c>
      <c r="G14" s="51">
        <v>7.1574999999999998E-3</v>
      </c>
      <c r="H14" s="51">
        <v>6.3997194E-3</v>
      </c>
      <c r="I14" s="51">
        <v>1.529496745E-2</v>
      </c>
      <c r="J14" s="51">
        <v>8.3176359999999998E-3</v>
      </c>
      <c r="K14" s="51">
        <v>7.2100000000000003E-3</v>
      </c>
      <c r="L14" s="51"/>
      <c r="M14" s="51">
        <v>1.3557219400000001E-2</v>
      </c>
      <c r="N14" s="19">
        <f t="shared" si="0"/>
        <v>9.6863505249999995E-2</v>
      </c>
      <c r="O14" s="27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3"/>
      <c r="AB14" s="24"/>
    </row>
    <row r="15" spans="1:35" outlineLevel="2" x14ac:dyDescent="0.3">
      <c r="A15" s="15" t="s">
        <v>8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19"/>
      <c r="O15" s="26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35" outlineLevel="3" x14ac:dyDescent="0.3">
      <c r="A16" s="4" t="s">
        <v>5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19"/>
      <c r="O16" s="27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3"/>
      <c r="AB16" s="24"/>
    </row>
    <row r="17" spans="1:35" outlineLevel="4" x14ac:dyDescent="0.3">
      <c r="A17" s="5" t="s">
        <v>4</v>
      </c>
      <c r="B17" s="51"/>
      <c r="C17" s="51"/>
      <c r="D17" s="51">
        <v>3.3063130619999999E-2</v>
      </c>
      <c r="E17" s="51"/>
      <c r="F17" s="51"/>
      <c r="G17" s="51">
        <v>3.3063130619999999E-2</v>
      </c>
      <c r="H17" s="51"/>
      <c r="I17" s="51"/>
      <c r="J17" s="51">
        <v>3.3063130619999999E-2</v>
      </c>
      <c r="K17" s="51"/>
      <c r="L17" s="51"/>
      <c r="M17" s="51">
        <v>3.3063130619999999E-2</v>
      </c>
      <c r="N17" s="19">
        <f t="shared" si="0"/>
        <v>0.13225252248</v>
      </c>
      <c r="O17" s="27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3"/>
      <c r="AB17" s="24"/>
    </row>
    <row r="18" spans="1:35" outlineLevel="3" x14ac:dyDescent="0.3">
      <c r="A18" s="4" t="s">
        <v>6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19"/>
      <c r="O18" s="27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3"/>
      <c r="AB18" s="24"/>
    </row>
    <row r="19" spans="1:35" s="31" customFormat="1" outlineLevel="4" x14ac:dyDescent="0.3">
      <c r="A19" s="33" t="s">
        <v>10</v>
      </c>
      <c r="B19" s="51"/>
      <c r="C19" s="51"/>
      <c r="D19" s="51"/>
      <c r="E19" s="51">
        <v>0.188832</v>
      </c>
      <c r="F19" s="51"/>
      <c r="G19" s="51"/>
      <c r="H19" s="51">
        <v>0.36889246947999998</v>
      </c>
      <c r="I19" s="51"/>
      <c r="J19" s="51"/>
      <c r="K19" s="51"/>
      <c r="L19" s="51"/>
      <c r="M19" s="51"/>
      <c r="N19" s="19">
        <f t="shared" si="0"/>
        <v>0.55772446947999998</v>
      </c>
      <c r="O19" s="27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3"/>
      <c r="AB19" s="24"/>
      <c r="AC19" s="32"/>
      <c r="AD19" s="32"/>
      <c r="AE19" s="32"/>
      <c r="AF19" s="32"/>
      <c r="AG19" s="32"/>
      <c r="AH19" s="32"/>
      <c r="AI19" s="32"/>
    </row>
    <row r="20" spans="1:35" outlineLevel="4" x14ac:dyDescent="0.3">
      <c r="A20" s="5" t="s">
        <v>4</v>
      </c>
      <c r="B20" s="51">
        <v>40.869404490000001</v>
      </c>
      <c r="C20" s="51">
        <v>28.575804000000002</v>
      </c>
      <c r="D20" s="51">
        <v>21.515799999999999</v>
      </c>
      <c r="E20" s="51">
        <v>18.782668000000001</v>
      </c>
      <c r="F20" s="51">
        <v>31.101896518779999</v>
      </c>
      <c r="G20" s="51">
        <v>48.429614960080002</v>
      </c>
      <c r="H20" s="51">
        <v>18.360921999999999</v>
      </c>
      <c r="I20" s="51">
        <v>40.602710999999999</v>
      </c>
      <c r="J20" s="51">
        <v>37.303848000000002</v>
      </c>
      <c r="K20" s="51">
        <v>25.415852000000001</v>
      </c>
      <c r="L20" s="51">
        <v>41.123503999999997</v>
      </c>
      <c r="M20" s="51">
        <v>23.85913799906</v>
      </c>
      <c r="N20" s="19">
        <f t="shared" si="0"/>
        <v>375.94116296791998</v>
      </c>
      <c r="O20" s="27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3"/>
      <c r="AB20" s="24"/>
    </row>
    <row r="21" spans="1:35" outlineLevel="4" x14ac:dyDescent="0.3">
      <c r="A21" s="5" t="s">
        <v>7</v>
      </c>
      <c r="B21" s="51"/>
      <c r="C21" s="51">
        <v>0.45</v>
      </c>
      <c r="D21" s="51"/>
      <c r="E21" s="51">
        <v>0.19201380292</v>
      </c>
      <c r="F21" s="51"/>
      <c r="G21" s="51"/>
      <c r="H21" s="51"/>
      <c r="I21" s="51"/>
      <c r="J21" s="51"/>
      <c r="K21" s="51"/>
      <c r="L21" s="51"/>
      <c r="M21" s="51"/>
      <c r="N21" s="19">
        <f t="shared" si="0"/>
        <v>0.64201380291999999</v>
      </c>
      <c r="O21" s="27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3"/>
      <c r="AB21" s="24"/>
    </row>
    <row r="22" spans="1:35" outlineLevel="1" x14ac:dyDescent="0.3">
      <c r="A22" s="13" t="s">
        <v>9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20"/>
      <c r="O22" s="26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</row>
    <row r="23" spans="1:35" outlineLevel="2" x14ac:dyDescent="0.3">
      <c r="A23" s="15" t="s">
        <v>2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19"/>
      <c r="O23" s="26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</row>
    <row r="24" spans="1:35" outlineLevel="3" x14ac:dyDescent="0.3">
      <c r="A24" s="4" t="s">
        <v>3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19"/>
      <c r="O24" s="27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3"/>
      <c r="AB24" s="24"/>
    </row>
    <row r="25" spans="1:35" outlineLevel="4" x14ac:dyDescent="0.3">
      <c r="A25" s="5" t="s">
        <v>10</v>
      </c>
      <c r="B25" s="51">
        <v>5.2499999999999999E-9</v>
      </c>
      <c r="C25" s="51">
        <v>2.7520000000000001E-5</v>
      </c>
      <c r="D25" s="51">
        <v>1.05165E-4</v>
      </c>
      <c r="E25" s="51">
        <v>1.12575E-5</v>
      </c>
      <c r="F25" s="51">
        <v>2.1290000000000001E-5</v>
      </c>
      <c r="G25" s="51">
        <v>3.25075E-5</v>
      </c>
      <c r="H25" s="51">
        <v>6.2724999999999997E-6</v>
      </c>
      <c r="I25" s="51">
        <v>2.1250000000000002E-5</v>
      </c>
      <c r="J25" s="51">
        <v>2.75275E-5</v>
      </c>
      <c r="K25" s="51">
        <v>1.1250000000000001E-5</v>
      </c>
      <c r="L25" s="51">
        <v>2.1250000000000002E-5</v>
      </c>
      <c r="M25" s="51">
        <v>3.2499999999999997E-5</v>
      </c>
      <c r="N25" s="19">
        <f t="shared" si="0"/>
        <v>3.1779524999999998E-4</v>
      </c>
      <c r="O25" s="27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3"/>
      <c r="AB25" s="24"/>
    </row>
    <row r="26" spans="1:35" outlineLevel="4" x14ac:dyDescent="0.3">
      <c r="A26" s="5" t="s">
        <v>11</v>
      </c>
      <c r="B26" s="51"/>
      <c r="C26" s="51"/>
      <c r="D26" s="51">
        <v>6.2500000000000003E-6</v>
      </c>
      <c r="E26" s="51">
        <v>1.0010665E-4</v>
      </c>
      <c r="F26" s="51"/>
      <c r="G26" s="51">
        <v>6.2500000000000003E-6</v>
      </c>
      <c r="H26" s="51"/>
      <c r="I26" s="51"/>
      <c r="J26" s="51">
        <v>6.2500000000000003E-6</v>
      </c>
      <c r="K26" s="51"/>
      <c r="L26" s="51"/>
      <c r="M26" s="51">
        <v>6.2500000000000003E-6</v>
      </c>
      <c r="N26" s="19">
        <f t="shared" si="0"/>
        <v>1.2510665E-4</v>
      </c>
      <c r="O26" s="27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3"/>
      <c r="AB26" s="24"/>
    </row>
    <row r="27" spans="1:35" outlineLevel="4" x14ac:dyDescent="0.3">
      <c r="A27" s="5" t="s">
        <v>12</v>
      </c>
      <c r="B27" s="51">
        <v>2.5000000000000002E-6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>
        <v>2E-3</v>
      </c>
      <c r="N27" s="19">
        <f t="shared" si="0"/>
        <v>2.0024999999999999E-3</v>
      </c>
      <c r="O27" s="27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3"/>
      <c r="AB27" s="24"/>
    </row>
    <row r="28" spans="1:35" outlineLevel="4" x14ac:dyDescent="0.3">
      <c r="A28" s="5" t="s">
        <v>4</v>
      </c>
      <c r="B28" s="51"/>
      <c r="C28" s="51"/>
      <c r="D28" s="51"/>
      <c r="E28" s="51"/>
      <c r="F28" s="51">
        <v>7.1612199999999999E-6</v>
      </c>
      <c r="G28" s="51"/>
      <c r="H28" s="51"/>
      <c r="I28" s="51"/>
      <c r="J28" s="51"/>
      <c r="K28" s="51"/>
      <c r="L28" s="51"/>
      <c r="M28" s="51"/>
      <c r="N28" s="19">
        <f t="shared" si="0"/>
        <v>7.1612199999999999E-6</v>
      </c>
      <c r="O28" s="27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3"/>
      <c r="AB28" s="24"/>
    </row>
    <row r="29" spans="1:35" outlineLevel="4" x14ac:dyDescent="0.3">
      <c r="A29" s="5" t="s">
        <v>7</v>
      </c>
      <c r="B29" s="51">
        <v>2.47385E-5</v>
      </c>
      <c r="C29" s="51">
        <v>6.0001E-4</v>
      </c>
      <c r="D29" s="51">
        <v>4.6275000000000002E-6</v>
      </c>
      <c r="E29" s="51">
        <v>4.0000000000000003E-5</v>
      </c>
      <c r="F29" s="51">
        <v>5.9568170000000001E-5</v>
      </c>
      <c r="G29" s="51">
        <v>1.9454750999999999E-4</v>
      </c>
      <c r="H29" s="51">
        <v>1.0562903800000001E-3</v>
      </c>
      <c r="I29" s="51">
        <v>8.5901032000000003E-4</v>
      </c>
      <c r="J29" s="51">
        <v>3.3868580999999999E-4</v>
      </c>
      <c r="K29" s="51">
        <v>8.311181E-5</v>
      </c>
      <c r="L29" s="51">
        <v>1.091707389E-2</v>
      </c>
      <c r="M29" s="51">
        <v>3.65254926E-3</v>
      </c>
      <c r="N29" s="19">
        <f t="shared" si="0"/>
        <v>1.783021315E-2</v>
      </c>
      <c r="O29" s="27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3"/>
      <c r="AB29" s="24"/>
    </row>
    <row r="30" spans="1:35" outlineLevel="3" x14ac:dyDescent="0.3">
      <c r="A30" s="4" t="s">
        <v>13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19"/>
      <c r="O30" s="27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3"/>
      <c r="AB30" s="24"/>
    </row>
    <row r="31" spans="1:35" outlineLevel="4" x14ac:dyDescent="0.3">
      <c r="A31" s="5" t="s">
        <v>10</v>
      </c>
      <c r="B31" s="51">
        <v>8.7500000000000006E-9</v>
      </c>
      <c r="C31" s="51">
        <v>4.4489772299999997E-3</v>
      </c>
      <c r="D31" s="51">
        <v>1.1387287999999999E-3</v>
      </c>
      <c r="E31" s="51">
        <v>1E-8</v>
      </c>
      <c r="F31" s="51">
        <v>6.8126978999999996E-4</v>
      </c>
      <c r="G31" s="51">
        <v>3.1758985599999998E-3</v>
      </c>
      <c r="H31" s="51">
        <v>1.2499999999999999E-8</v>
      </c>
      <c r="I31" s="51">
        <v>3.8828146400000001E-3</v>
      </c>
      <c r="J31" s="51">
        <v>1.0180235199999999E-3</v>
      </c>
      <c r="K31" s="51"/>
      <c r="L31" s="51">
        <v>6.2707598000000004E-4</v>
      </c>
      <c r="M31" s="51">
        <v>2.9174247099999998E-3</v>
      </c>
      <c r="N31" s="19">
        <f t="shared" si="0"/>
        <v>1.7890244479999998E-2</v>
      </c>
      <c r="O31" s="27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3"/>
      <c r="AB31" s="24"/>
    </row>
    <row r="32" spans="1:35" outlineLevel="4" x14ac:dyDescent="0.3">
      <c r="A32" s="5" t="s">
        <v>11</v>
      </c>
      <c r="B32" s="51">
        <v>1.106040782E-2</v>
      </c>
      <c r="C32" s="51"/>
      <c r="D32" s="51">
        <v>1.6929525229999999E-2</v>
      </c>
      <c r="E32" s="51"/>
      <c r="F32" s="51"/>
      <c r="G32" s="51">
        <v>1.42591599E-3</v>
      </c>
      <c r="H32" s="51">
        <v>1.028778751E-2</v>
      </c>
      <c r="I32" s="51"/>
      <c r="J32" s="51">
        <v>5.9943972120000001E-2</v>
      </c>
      <c r="K32" s="51"/>
      <c r="L32" s="51"/>
      <c r="M32" s="51">
        <v>9.3749999999999992E-6</v>
      </c>
      <c r="N32" s="19">
        <f t="shared" si="0"/>
        <v>9.9656983670000004E-2</v>
      </c>
      <c r="O32" s="27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3"/>
      <c r="AB32" s="24"/>
    </row>
    <row r="33" spans="1:28" outlineLevel="4" x14ac:dyDescent="0.3">
      <c r="A33" s="5" t="s">
        <v>7</v>
      </c>
      <c r="B33" s="51">
        <v>0.22625563565000001</v>
      </c>
      <c r="C33" s="51"/>
      <c r="D33" s="51"/>
      <c r="E33" s="51"/>
      <c r="F33" s="51">
        <v>1E-8</v>
      </c>
      <c r="G33" s="51"/>
      <c r="H33" s="51"/>
      <c r="I33" s="51">
        <v>0.28868896160000002</v>
      </c>
      <c r="J33" s="51"/>
      <c r="K33" s="51"/>
      <c r="L33" s="51"/>
      <c r="M33" s="51"/>
      <c r="N33" s="19">
        <f t="shared" si="0"/>
        <v>0.51494460725000002</v>
      </c>
      <c r="O33" s="27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3"/>
      <c r="AB33" s="24"/>
    </row>
    <row r="34" spans="1:28" outlineLevel="3" x14ac:dyDescent="0.3">
      <c r="A34" s="4" t="s">
        <v>14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19"/>
      <c r="O34" s="27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3"/>
      <c r="AB34" s="24"/>
    </row>
    <row r="35" spans="1:28" outlineLevel="4" x14ac:dyDescent="0.3">
      <c r="A35" s="5" t="s">
        <v>15</v>
      </c>
      <c r="B35" s="51"/>
      <c r="C35" s="51"/>
      <c r="D35" s="51"/>
      <c r="E35" s="51"/>
      <c r="F35" s="51"/>
      <c r="G35" s="51">
        <v>0</v>
      </c>
      <c r="H35" s="51"/>
      <c r="I35" s="51"/>
      <c r="J35" s="51"/>
      <c r="K35" s="51"/>
      <c r="L35" s="51"/>
      <c r="M35" s="51">
        <v>0</v>
      </c>
      <c r="N35" s="19">
        <f t="shared" si="0"/>
        <v>0</v>
      </c>
      <c r="O35" s="27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3"/>
      <c r="AB35" s="24"/>
    </row>
    <row r="36" spans="1:28" outlineLevel="4" x14ac:dyDescent="0.3">
      <c r="A36" s="5" t="s">
        <v>10</v>
      </c>
      <c r="B36" s="51">
        <v>3.9395270000000003E-5</v>
      </c>
      <c r="C36" s="51"/>
      <c r="D36" s="51">
        <v>2.2287019000000001E-4</v>
      </c>
      <c r="E36" s="51">
        <v>8.7291519999999997E-5</v>
      </c>
      <c r="F36" s="51">
        <v>2.2415090000000001E-5</v>
      </c>
      <c r="G36" s="51">
        <v>1.5746421000000001E-4</v>
      </c>
      <c r="H36" s="51">
        <v>1.1370483E-4</v>
      </c>
      <c r="I36" s="51"/>
      <c r="J36" s="51">
        <v>2.2167269E-4</v>
      </c>
      <c r="K36" s="51">
        <v>1.0558074E-4</v>
      </c>
      <c r="L36" s="51">
        <v>3.0954629999999999E-5</v>
      </c>
      <c r="M36" s="51">
        <v>1.2392022000000001E-4</v>
      </c>
      <c r="N36" s="19">
        <f t="shared" si="0"/>
        <v>1.1252693900000001E-3</v>
      </c>
      <c r="O36" s="27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3"/>
      <c r="AB36" s="24"/>
    </row>
    <row r="37" spans="1:28" outlineLevel="4" x14ac:dyDescent="0.3">
      <c r="A37" s="5" t="s">
        <v>12</v>
      </c>
      <c r="B37" s="51"/>
      <c r="C37" s="51"/>
      <c r="D37" s="51"/>
      <c r="E37" s="51"/>
      <c r="F37" s="51"/>
      <c r="G37" s="51"/>
      <c r="H37" s="51">
        <v>0</v>
      </c>
      <c r="I37" s="51"/>
      <c r="J37" s="51">
        <v>0</v>
      </c>
      <c r="K37" s="51"/>
      <c r="L37" s="51">
        <v>0</v>
      </c>
      <c r="M37" s="51">
        <v>0</v>
      </c>
      <c r="N37" s="19">
        <f t="shared" si="0"/>
        <v>0</v>
      </c>
      <c r="O37" s="27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3"/>
      <c r="AB37" s="24"/>
    </row>
    <row r="38" spans="1:28" outlineLevel="4" x14ac:dyDescent="0.3">
      <c r="A38" s="5" t="s">
        <v>7</v>
      </c>
      <c r="B38" s="51"/>
      <c r="C38" s="51">
        <v>5.1111110999999996E-4</v>
      </c>
      <c r="D38" s="51"/>
      <c r="E38" s="51"/>
      <c r="F38" s="51">
        <v>2.0000000000000001E-9</v>
      </c>
      <c r="G38" s="51"/>
      <c r="H38" s="51"/>
      <c r="I38" s="51"/>
      <c r="J38" s="51"/>
      <c r="K38" s="51"/>
      <c r="L38" s="51"/>
      <c r="M38" s="51"/>
      <c r="N38" s="19">
        <f t="shared" si="0"/>
        <v>5.1111310999999999E-4</v>
      </c>
      <c r="O38" s="27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3"/>
      <c r="AB38" s="24"/>
    </row>
    <row r="39" spans="1:28" outlineLevel="3" x14ac:dyDescent="0.3">
      <c r="A39" s="4" t="s">
        <v>16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19"/>
      <c r="O39" s="27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3"/>
      <c r="AB39" s="24"/>
    </row>
    <row r="40" spans="1:28" outlineLevel="4" x14ac:dyDescent="0.3">
      <c r="A40" s="5" t="s">
        <v>10</v>
      </c>
      <c r="B40" s="51">
        <v>7.4625179999999997E-5</v>
      </c>
      <c r="C40" s="51">
        <v>2.126730902E-2</v>
      </c>
      <c r="D40" s="51">
        <v>1.187255169E-2</v>
      </c>
      <c r="E40" s="51">
        <v>2.797455787E-2</v>
      </c>
      <c r="F40" s="51">
        <v>1.7586059330000001E-2</v>
      </c>
      <c r="G40" s="51">
        <v>1.492637976E-2</v>
      </c>
      <c r="H40" s="51">
        <v>6.0000325000000004E-3</v>
      </c>
      <c r="I40" s="51">
        <v>2.374119148E-2</v>
      </c>
      <c r="J40" s="51">
        <v>1.025161064E-2</v>
      </c>
      <c r="K40" s="51">
        <v>2.7018057099999999E-2</v>
      </c>
      <c r="L40" s="51">
        <v>2.203557708E-2</v>
      </c>
      <c r="M40" s="51">
        <v>1.548211209E-2</v>
      </c>
      <c r="N40" s="19">
        <f t="shared" si="0"/>
        <v>0.19823006373999999</v>
      </c>
      <c r="O40" s="27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3"/>
      <c r="AB40" s="24"/>
    </row>
    <row r="41" spans="1:28" outlineLevel="4" x14ac:dyDescent="0.3">
      <c r="A41" s="5" t="s">
        <v>7</v>
      </c>
      <c r="B41" s="51">
        <v>2.2911793690000001E-2</v>
      </c>
      <c r="C41" s="51">
        <v>0.15183778057</v>
      </c>
      <c r="D41" s="51">
        <v>2.181244781E-2</v>
      </c>
      <c r="E41" s="51">
        <v>0.11361099295</v>
      </c>
      <c r="F41" s="51">
        <v>4.4181604799999998E-3</v>
      </c>
      <c r="G41" s="51">
        <v>0.15571944606999999</v>
      </c>
      <c r="H41" s="51">
        <v>1.928766132E-2</v>
      </c>
      <c r="I41" s="51">
        <v>0.13111861850000001</v>
      </c>
      <c r="J41" s="51">
        <v>3.4362619310000002E-2</v>
      </c>
      <c r="K41" s="51">
        <v>0.12231358674999999</v>
      </c>
      <c r="L41" s="51">
        <v>4.4833477699999999E-3</v>
      </c>
      <c r="M41" s="51">
        <v>0.18366233141999999</v>
      </c>
      <c r="N41" s="19">
        <f t="shared" si="0"/>
        <v>0.96553878664000004</v>
      </c>
      <c r="O41" s="27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3"/>
      <c r="AB41" s="24"/>
    </row>
    <row r="42" spans="1:28" outlineLevel="4" x14ac:dyDescent="0.3">
      <c r="A42" s="5" t="s">
        <v>17</v>
      </c>
      <c r="B42" s="51">
        <v>2.1000000000000001E-2</v>
      </c>
      <c r="C42" s="51">
        <v>0.111757149</v>
      </c>
      <c r="D42" s="51">
        <v>5.5325000000000001E-3</v>
      </c>
      <c r="E42" s="51">
        <v>0.02</v>
      </c>
      <c r="F42" s="51">
        <v>0.11485039700000001</v>
      </c>
      <c r="G42" s="51"/>
      <c r="H42" s="51">
        <v>2.4514999999999999E-2</v>
      </c>
      <c r="I42" s="51">
        <v>0.121107665</v>
      </c>
      <c r="J42" s="51"/>
      <c r="K42" s="51">
        <v>2.5564239999999998E-2</v>
      </c>
      <c r="L42" s="51">
        <v>0.12191670227</v>
      </c>
      <c r="M42" s="51"/>
      <c r="N42" s="19">
        <f t="shared" si="0"/>
        <v>0.56624365326999992</v>
      </c>
      <c r="O42" s="27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3"/>
      <c r="AB42" s="24"/>
    </row>
    <row r="43" spans="1:28" outlineLevel="2" x14ac:dyDescent="0.3">
      <c r="A43" s="15" t="s">
        <v>8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19"/>
      <c r="O43" s="26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</row>
    <row r="44" spans="1:28" outlineLevel="3" x14ac:dyDescent="0.3">
      <c r="A44" s="4" t="s">
        <v>13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19"/>
      <c r="O44" s="27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3"/>
      <c r="AB44" s="24"/>
    </row>
    <row r="45" spans="1:28" outlineLevel="4" x14ac:dyDescent="0.3">
      <c r="A45" s="5" t="s">
        <v>10</v>
      </c>
      <c r="B45" s="51"/>
      <c r="C45" s="51">
        <v>3.0485083739999998E-2</v>
      </c>
      <c r="D45" s="51">
        <v>1.06388712E-2</v>
      </c>
      <c r="E45" s="51"/>
      <c r="F45" s="51">
        <v>5.9087150499999999E-3</v>
      </c>
      <c r="G45" s="51">
        <v>2.9169116759999999E-2</v>
      </c>
      <c r="H45" s="51"/>
      <c r="I45" s="51">
        <v>3.0030017490000002E-2</v>
      </c>
      <c r="J45" s="51">
        <v>1.0673108569999999E-2</v>
      </c>
      <c r="K45" s="51"/>
      <c r="L45" s="51">
        <v>5.8906907500000001E-3</v>
      </c>
      <c r="M45" s="51">
        <v>2.85801036E-2</v>
      </c>
      <c r="N45" s="19">
        <f t="shared" si="0"/>
        <v>0.15137570716000001</v>
      </c>
      <c r="O45" s="27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3"/>
      <c r="AB45" s="24"/>
    </row>
    <row r="46" spans="1:28" outlineLevel="3" x14ac:dyDescent="0.3">
      <c r="A46" s="4" t="s">
        <v>14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19"/>
      <c r="O46" s="27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3"/>
      <c r="AB46" s="24"/>
    </row>
    <row r="47" spans="1:28" outlineLevel="4" x14ac:dyDescent="0.3">
      <c r="A47" s="5" t="s">
        <v>10</v>
      </c>
      <c r="B47" s="51"/>
      <c r="C47" s="51"/>
      <c r="D47" s="51">
        <v>4.4182094000000003E-3</v>
      </c>
      <c r="E47" s="51">
        <v>6.4497546999999996E-4</v>
      </c>
      <c r="F47" s="51"/>
      <c r="G47" s="51">
        <v>1.52119492E-3</v>
      </c>
      <c r="H47" s="51">
        <v>1.3503619999999999E-3</v>
      </c>
      <c r="I47" s="51"/>
      <c r="J47" s="51">
        <v>4.3761192500000002E-3</v>
      </c>
      <c r="K47" s="51">
        <v>1.4429608700000001E-3</v>
      </c>
      <c r="L47" s="51">
        <v>5.7875628999999997E-4</v>
      </c>
      <c r="M47" s="51">
        <v>8.6212873999999995E-4</v>
      </c>
      <c r="N47" s="19">
        <f t="shared" si="0"/>
        <v>1.5194706939999999E-2</v>
      </c>
      <c r="O47" s="27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3"/>
      <c r="AB47" s="24"/>
    </row>
    <row r="48" spans="1:28" outlineLevel="4" x14ac:dyDescent="0.3">
      <c r="A48" s="5" t="s">
        <v>12</v>
      </c>
      <c r="B48" s="51"/>
      <c r="C48" s="51"/>
      <c r="D48" s="51"/>
      <c r="E48" s="51"/>
      <c r="F48" s="51"/>
      <c r="G48" s="51"/>
      <c r="H48" s="51">
        <v>0</v>
      </c>
      <c r="I48" s="51"/>
      <c r="J48" s="51">
        <v>0</v>
      </c>
      <c r="K48" s="51"/>
      <c r="L48" s="51"/>
      <c r="M48" s="51">
        <v>0</v>
      </c>
      <c r="N48" s="19">
        <f t="shared" si="0"/>
        <v>0</v>
      </c>
      <c r="O48" s="27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3"/>
      <c r="AB48" s="24"/>
    </row>
    <row r="49" spans="1:35" outlineLevel="3" x14ac:dyDescent="0.3">
      <c r="A49" s="4" t="s">
        <v>16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19"/>
      <c r="O49" s="27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3"/>
      <c r="AB49" s="24"/>
    </row>
    <row r="50" spans="1:35" s="30" customFormat="1" outlineLevel="4" x14ac:dyDescent="0.3">
      <c r="A50" s="28" t="s">
        <v>32</v>
      </c>
      <c r="B50" s="51"/>
      <c r="C50" s="51">
        <v>1.1483662279999999E-2</v>
      </c>
      <c r="D50" s="51">
        <v>3.8057499499999999E-3</v>
      </c>
      <c r="E50" s="51">
        <v>5.4483416610000002E-2</v>
      </c>
      <c r="F50" s="51">
        <v>6.6307750319999997E-2</v>
      </c>
      <c r="G50" s="51">
        <v>4.8776225700000002E-3</v>
      </c>
      <c r="H50" s="51"/>
      <c r="I50" s="51">
        <v>0.1022566023</v>
      </c>
      <c r="J50" s="51">
        <v>3.8057498900000001E-3</v>
      </c>
      <c r="K50" s="51">
        <v>4.9991169500000002E-3</v>
      </c>
      <c r="L50" s="51">
        <v>6.9868418959999998E-2</v>
      </c>
      <c r="M50" s="51">
        <v>5.6693709599999996E-3</v>
      </c>
      <c r="N50" s="19">
        <f t="shared" si="0"/>
        <v>0.32755746078999998</v>
      </c>
      <c r="O50" s="27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3"/>
      <c r="AB50" s="24"/>
      <c r="AC50" s="29"/>
      <c r="AD50" s="29"/>
      <c r="AE50" s="29"/>
      <c r="AF50" s="29"/>
      <c r="AG50" s="29"/>
      <c r="AH50" s="29"/>
      <c r="AI50" s="29"/>
    </row>
    <row r="51" spans="1:35" outlineLevel="4" x14ac:dyDescent="0.3">
      <c r="A51" s="5" t="s">
        <v>7</v>
      </c>
      <c r="B51" s="51">
        <v>3.8934230229999998E-2</v>
      </c>
      <c r="C51" s="51">
        <v>9.8857967450000001E-2</v>
      </c>
      <c r="D51" s="51">
        <v>3.6428036550000001E-2</v>
      </c>
      <c r="E51" s="51">
        <v>7.2102513790000003E-2</v>
      </c>
      <c r="F51" s="51">
        <v>8.4565041999999993E-3</v>
      </c>
      <c r="G51" s="51">
        <v>4.2956296820000003E-2</v>
      </c>
      <c r="H51" s="51">
        <v>3.9433536149999997E-2</v>
      </c>
      <c r="I51" s="51">
        <v>9.8857967450000001E-2</v>
      </c>
      <c r="J51" s="51">
        <v>3.6673315179999999E-2</v>
      </c>
      <c r="K51" s="51">
        <v>7.5080822089999999E-2</v>
      </c>
      <c r="L51" s="51">
        <v>7.6317174199999997E-3</v>
      </c>
      <c r="M51" s="51">
        <v>4.2473913629999999E-2</v>
      </c>
      <c r="N51" s="19">
        <f t="shared" si="0"/>
        <v>0.59788682096000001</v>
      </c>
      <c r="O51" s="27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3"/>
      <c r="AB51" s="24"/>
    </row>
    <row r="52" spans="1:35" outlineLevel="4" x14ac:dyDescent="0.3">
      <c r="A52" s="5" t="s">
        <v>17</v>
      </c>
      <c r="B52" s="51">
        <v>0.1257375</v>
      </c>
      <c r="C52" s="51">
        <v>6.25E-2</v>
      </c>
      <c r="D52" s="51">
        <v>0.1257375</v>
      </c>
      <c r="E52" s="51">
        <v>0.1257375</v>
      </c>
      <c r="F52" s="51">
        <v>6.25E-2</v>
      </c>
      <c r="G52" s="51">
        <v>0.1257375</v>
      </c>
      <c r="H52" s="51">
        <v>0.1257375</v>
      </c>
      <c r="I52" s="51">
        <v>6.25E-2</v>
      </c>
      <c r="J52" s="51">
        <v>0.1257375</v>
      </c>
      <c r="K52" s="51">
        <v>0.1257375</v>
      </c>
      <c r="L52" s="51">
        <v>6.25E-2</v>
      </c>
      <c r="M52" s="51">
        <v>0.1257375</v>
      </c>
      <c r="N52" s="19">
        <f t="shared" si="0"/>
        <v>1.2559000000000002</v>
      </c>
      <c r="O52" s="27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3"/>
      <c r="AB52" s="24"/>
    </row>
    <row r="53" spans="1:35" ht="14.4" customHeight="1" x14ac:dyDescent="0.3">
      <c r="A53" s="44" t="s">
        <v>18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</row>
    <row r="54" spans="1:35" x14ac:dyDescent="0.3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</row>
    <row r="55" spans="1:35" x14ac:dyDescent="0.3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</row>
    <row r="56" spans="1:35" s="34" customFormat="1" x14ac:dyDescent="0.3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 t="s">
        <v>33</v>
      </c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</row>
    <row r="57" spans="1:35" s="34" customFormat="1" ht="21" customHeight="1" x14ac:dyDescent="0.3">
      <c r="A57" s="7"/>
      <c r="B57" s="48" t="s">
        <v>34</v>
      </c>
      <c r="C57" s="48" t="s">
        <v>35</v>
      </c>
      <c r="D57" s="48" t="s">
        <v>36</v>
      </c>
      <c r="E57" s="48" t="s">
        <v>37</v>
      </c>
      <c r="F57" s="8" t="s">
        <v>38</v>
      </c>
      <c r="G57" s="38" t="s">
        <v>34</v>
      </c>
      <c r="H57" s="38" t="s">
        <v>35</v>
      </c>
      <c r="I57" s="38" t="s">
        <v>36</v>
      </c>
      <c r="J57" s="38" t="s">
        <v>37</v>
      </c>
      <c r="K57" s="18" t="s">
        <v>39</v>
      </c>
      <c r="L57" s="25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35"/>
      <c r="AD57" s="35"/>
      <c r="AE57" s="35"/>
      <c r="AF57" s="35"/>
      <c r="AG57" s="35"/>
      <c r="AH57" s="35"/>
      <c r="AI57" s="35"/>
    </row>
    <row r="58" spans="1:35" s="34" customFormat="1" x14ac:dyDescent="0.3">
      <c r="A58" s="10" t="s">
        <v>0</v>
      </c>
      <c r="B58" s="47"/>
      <c r="C58" s="47"/>
      <c r="D58" s="47"/>
      <c r="E58" s="47"/>
      <c r="F58" s="11"/>
      <c r="G58" s="49"/>
      <c r="H58" s="49"/>
      <c r="I58" s="49"/>
      <c r="J58" s="49"/>
      <c r="K58" s="19"/>
      <c r="L58" s="26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35"/>
      <c r="AD58" s="35"/>
      <c r="AE58" s="35"/>
      <c r="AF58" s="35"/>
      <c r="AG58" s="35"/>
      <c r="AH58" s="35"/>
      <c r="AI58" s="35"/>
    </row>
    <row r="59" spans="1:35" s="34" customFormat="1" outlineLevel="1" x14ac:dyDescent="0.3">
      <c r="A59" s="13" t="s">
        <v>1</v>
      </c>
      <c r="B59" s="46"/>
      <c r="C59" s="46"/>
      <c r="D59" s="46"/>
      <c r="E59" s="46"/>
      <c r="F59" s="14"/>
      <c r="G59" s="46"/>
      <c r="H59" s="46"/>
      <c r="I59" s="46"/>
      <c r="J59" s="46"/>
      <c r="K59" s="20"/>
      <c r="L59" s="26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35"/>
      <c r="AD59" s="35"/>
      <c r="AE59" s="35"/>
      <c r="AF59" s="35"/>
      <c r="AG59" s="35"/>
      <c r="AH59" s="35"/>
      <c r="AI59" s="35"/>
    </row>
    <row r="60" spans="1:35" s="34" customFormat="1" outlineLevel="2" x14ac:dyDescent="0.3">
      <c r="A60" s="15" t="s">
        <v>2</v>
      </c>
      <c r="B60" s="47"/>
      <c r="C60" s="47"/>
      <c r="D60" s="47"/>
      <c r="E60" s="47"/>
      <c r="F60" s="11"/>
      <c r="G60" s="49"/>
      <c r="H60" s="49"/>
      <c r="I60" s="49"/>
      <c r="J60" s="49"/>
      <c r="K60" s="19"/>
      <c r="L60" s="26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35"/>
      <c r="AD60" s="35"/>
      <c r="AE60" s="35"/>
      <c r="AF60" s="35"/>
      <c r="AG60" s="35"/>
      <c r="AH60" s="35"/>
      <c r="AI60" s="35"/>
    </row>
    <row r="61" spans="1:35" s="34" customFormat="1" outlineLevel="3" x14ac:dyDescent="0.3">
      <c r="A61" s="36" t="s">
        <v>3</v>
      </c>
      <c r="B61" s="47"/>
      <c r="C61" s="47"/>
      <c r="D61" s="47"/>
      <c r="E61" s="47"/>
      <c r="F61" s="39"/>
      <c r="G61" s="49"/>
      <c r="H61" s="49"/>
      <c r="I61" s="49"/>
      <c r="J61" s="49"/>
      <c r="K61" s="21"/>
      <c r="L61" s="27"/>
      <c r="M61" s="24"/>
      <c r="N61" s="23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3"/>
      <c r="AB61" s="24"/>
      <c r="AC61" s="35"/>
      <c r="AD61" s="35"/>
      <c r="AE61" s="35"/>
      <c r="AF61" s="35"/>
      <c r="AG61" s="35"/>
      <c r="AH61" s="35"/>
      <c r="AI61" s="35"/>
    </row>
    <row r="62" spans="1:35" s="34" customFormat="1" outlineLevel="4" x14ac:dyDescent="0.3">
      <c r="A62" s="37" t="s">
        <v>4</v>
      </c>
      <c r="B62" s="47"/>
      <c r="C62" s="47">
        <v>3.2574999999999999E-5</v>
      </c>
      <c r="D62" s="47">
        <v>2.2274999999999999E-5</v>
      </c>
      <c r="E62" s="47">
        <v>9.4825000000000001E-5</v>
      </c>
      <c r="F62" s="11">
        <f>B62+C62+D62+E62</f>
        <v>1.4967499999999999E-4</v>
      </c>
      <c r="G62" s="49"/>
      <c r="H62" s="49">
        <v>2.5750000000000002E-4</v>
      </c>
      <c r="I62" s="49"/>
      <c r="J62" s="49"/>
      <c r="K62" s="11">
        <f>G62+H62+I62+J62</f>
        <v>2.5750000000000002E-4</v>
      </c>
      <c r="L62" s="27"/>
      <c r="M62" s="24"/>
      <c r="N62" s="23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3"/>
      <c r="AB62" s="24"/>
      <c r="AC62" s="35"/>
      <c r="AD62" s="35"/>
      <c r="AE62" s="35"/>
      <c r="AF62" s="35"/>
      <c r="AG62" s="35"/>
      <c r="AH62" s="35"/>
      <c r="AI62" s="35"/>
    </row>
    <row r="63" spans="1:35" s="34" customFormat="1" outlineLevel="3" x14ac:dyDescent="0.3">
      <c r="A63" s="36" t="s">
        <v>5</v>
      </c>
      <c r="B63" s="47"/>
      <c r="C63" s="47"/>
      <c r="D63" s="47"/>
      <c r="E63" s="47"/>
      <c r="F63" s="11"/>
      <c r="G63" s="49"/>
      <c r="H63" s="49"/>
      <c r="I63" s="49"/>
      <c r="J63" s="49"/>
      <c r="K63" s="11"/>
      <c r="L63" s="27"/>
      <c r="M63" s="24"/>
      <c r="N63" s="23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3"/>
      <c r="AB63" s="24"/>
      <c r="AC63" s="35"/>
      <c r="AD63" s="35"/>
      <c r="AE63" s="35"/>
      <c r="AF63" s="35"/>
      <c r="AG63" s="35"/>
      <c r="AH63" s="35"/>
      <c r="AI63" s="35"/>
    </row>
    <row r="64" spans="1:35" s="34" customFormat="1" outlineLevel="4" x14ac:dyDescent="0.3">
      <c r="A64" s="37" t="s">
        <v>4</v>
      </c>
      <c r="B64" s="47">
        <v>1.6305105520000002E-2</v>
      </c>
      <c r="C64" s="47">
        <v>1.6074116520000001E-2</v>
      </c>
      <c r="D64" s="47">
        <v>1.583406914E-2</v>
      </c>
      <c r="E64" s="47">
        <v>1.541738311E-2</v>
      </c>
      <c r="F64" s="11">
        <f t="shared" ref="F64:F111" si="1">B64+C64+D64+E64</f>
        <v>6.3630674290000008E-2</v>
      </c>
      <c r="G64" s="49">
        <v>1.467459497E-2</v>
      </c>
      <c r="H64" s="49">
        <v>1.442548919E-2</v>
      </c>
      <c r="I64" s="49">
        <v>1.416732502E-2</v>
      </c>
      <c r="J64" s="49">
        <v>1.3750638989999999E-2</v>
      </c>
      <c r="K64" s="11">
        <f t="shared" ref="K64:K111" si="2">G64+H64+I64+J64</f>
        <v>5.7018048169999995E-2</v>
      </c>
      <c r="L64" s="27"/>
      <c r="M64" s="24"/>
      <c r="N64" s="23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3"/>
      <c r="AB64" s="24"/>
      <c r="AC64" s="35"/>
      <c r="AD64" s="35"/>
      <c r="AE64" s="35"/>
      <c r="AF64" s="35"/>
      <c r="AG64" s="35"/>
      <c r="AH64" s="35"/>
      <c r="AI64" s="35"/>
    </row>
    <row r="65" spans="1:35" s="34" customFormat="1" outlineLevel="3" x14ac:dyDescent="0.3">
      <c r="A65" s="36" t="s">
        <v>6</v>
      </c>
      <c r="B65" s="47"/>
      <c r="C65" s="47"/>
      <c r="D65" s="47"/>
      <c r="E65" s="47"/>
      <c r="F65" s="11"/>
      <c r="G65" s="49"/>
      <c r="H65" s="49"/>
      <c r="I65" s="49"/>
      <c r="J65" s="49"/>
      <c r="K65" s="11"/>
      <c r="L65" s="27"/>
      <c r="M65" s="24"/>
      <c r="N65" s="23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3"/>
      <c r="AB65" s="24"/>
      <c r="AC65" s="35"/>
      <c r="AD65" s="35"/>
      <c r="AE65" s="35"/>
      <c r="AF65" s="35"/>
      <c r="AG65" s="35"/>
      <c r="AH65" s="35"/>
      <c r="AI65" s="35"/>
    </row>
    <row r="66" spans="1:35" s="34" customFormat="1" outlineLevel="4" x14ac:dyDescent="0.3">
      <c r="A66" s="37" t="s">
        <v>10</v>
      </c>
      <c r="B66" s="47">
        <v>4.3950441E-4</v>
      </c>
      <c r="C66" s="47">
        <v>6.9081765E-3</v>
      </c>
      <c r="D66" s="47">
        <v>5.4147293600000004E-3</v>
      </c>
      <c r="E66" s="47">
        <v>1.3155704799999999E-2</v>
      </c>
      <c r="F66" s="11">
        <f t="shared" si="1"/>
        <v>2.5918115069999997E-2</v>
      </c>
      <c r="G66" s="49">
        <v>1.3926902000000001E-3</v>
      </c>
      <c r="H66" s="49">
        <v>1.3155559799999999E-2</v>
      </c>
      <c r="I66" s="49"/>
      <c r="J66" s="49">
        <v>6.3600000000000002E-3</v>
      </c>
      <c r="K66" s="11">
        <f t="shared" si="2"/>
        <v>2.090825E-2</v>
      </c>
      <c r="L66" s="27"/>
      <c r="M66" s="24"/>
      <c r="N66" s="23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3"/>
      <c r="AB66" s="24"/>
      <c r="AC66" s="35"/>
      <c r="AD66" s="35"/>
      <c r="AE66" s="35"/>
      <c r="AF66" s="35"/>
      <c r="AG66" s="35"/>
      <c r="AH66" s="35"/>
      <c r="AI66" s="35"/>
    </row>
    <row r="67" spans="1:35" s="34" customFormat="1" outlineLevel="4" x14ac:dyDescent="0.3">
      <c r="A67" s="37" t="s">
        <v>4</v>
      </c>
      <c r="B67" s="47">
        <v>33.544260217629997</v>
      </c>
      <c r="C67" s="47">
        <v>94.403474503140004</v>
      </c>
      <c r="D67" s="47">
        <v>52.935785701260002</v>
      </c>
      <c r="E67" s="47">
        <v>85.393271166900007</v>
      </c>
      <c r="F67" s="11">
        <f t="shared" si="1"/>
        <v>266.27679158893</v>
      </c>
      <c r="G67" s="49">
        <v>38.463992005050002</v>
      </c>
      <c r="H67" s="49">
        <v>82.249801108189999</v>
      </c>
      <c r="I67" s="49">
        <v>44.592083715699999</v>
      </c>
      <c r="J67" s="49">
        <v>66.018842278449995</v>
      </c>
      <c r="K67" s="11">
        <f t="shared" si="2"/>
        <v>231.32471910739</v>
      </c>
      <c r="L67" s="27"/>
      <c r="M67" s="24"/>
      <c r="N67" s="23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3"/>
      <c r="AB67" s="24"/>
      <c r="AC67" s="35"/>
      <c r="AD67" s="35"/>
      <c r="AE67" s="35"/>
      <c r="AF67" s="35"/>
      <c r="AG67" s="35"/>
      <c r="AH67" s="35"/>
      <c r="AI67" s="35"/>
    </row>
    <row r="68" spans="1:35" s="34" customFormat="1" outlineLevel="4" x14ac:dyDescent="0.3">
      <c r="A68" s="37" t="s">
        <v>7</v>
      </c>
      <c r="B68" s="47">
        <v>2.4411888150000002E-2</v>
      </c>
      <c r="C68" s="47">
        <v>2.167207485E-2</v>
      </c>
      <c r="D68" s="47">
        <v>3.0012322849999998E-2</v>
      </c>
      <c r="E68" s="47">
        <v>2.0767219399999998E-2</v>
      </c>
      <c r="F68" s="11">
        <f t="shared" si="1"/>
        <v>9.6863505249999995E-2</v>
      </c>
      <c r="G68" s="49">
        <v>2.3612467450000001E-2</v>
      </c>
      <c r="H68" s="49">
        <v>2.0767219399999998E-2</v>
      </c>
      <c r="I68" s="49">
        <v>1.1089999999999999E-2</v>
      </c>
      <c r="J68" s="49"/>
      <c r="K68" s="11">
        <f t="shared" si="2"/>
        <v>5.5469686850000005E-2</v>
      </c>
      <c r="L68" s="27"/>
      <c r="M68" s="24"/>
      <c r="N68" s="23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3"/>
      <c r="AB68" s="24"/>
      <c r="AC68" s="35"/>
      <c r="AD68" s="35"/>
      <c r="AE68" s="35"/>
      <c r="AF68" s="35"/>
      <c r="AG68" s="35"/>
      <c r="AH68" s="35"/>
      <c r="AI68" s="35"/>
    </row>
    <row r="69" spans="1:35" s="34" customFormat="1" outlineLevel="2" x14ac:dyDescent="0.3">
      <c r="A69" s="15" t="s">
        <v>8</v>
      </c>
      <c r="B69" s="47"/>
      <c r="C69" s="47"/>
      <c r="D69" s="47"/>
      <c r="E69" s="47"/>
      <c r="F69" s="11"/>
      <c r="G69" s="49"/>
      <c r="H69" s="49"/>
      <c r="I69" s="49"/>
      <c r="J69" s="49"/>
      <c r="K69" s="11"/>
      <c r="L69" s="26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35"/>
      <c r="AD69" s="35"/>
      <c r="AE69" s="35"/>
      <c r="AF69" s="35"/>
      <c r="AG69" s="35"/>
      <c r="AH69" s="35"/>
      <c r="AI69" s="35"/>
    </row>
    <row r="70" spans="1:35" s="34" customFormat="1" outlineLevel="3" x14ac:dyDescent="0.3">
      <c r="A70" s="36" t="s">
        <v>5</v>
      </c>
      <c r="B70" s="47"/>
      <c r="C70" s="47"/>
      <c r="D70" s="47"/>
      <c r="E70" s="47"/>
      <c r="F70" s="11"/>
      <c r="G70" s="49"/>
      <c r="H70" s="49"/>
      <c r="I70" s="49"/>
      <c r="J70" s="49"/>
      <c r="K70" s="11"/>
      <c r="L70" s="27"/>
      <c r="M70" s="24"/>
      <c r="N70" s="23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3"/>
      <c r="AB70" s="24"/>
      <c r="AC70" s="35"/>
      <c r="AD70" s="35"/>
      <c r="AE70" s="35"/>
      <c r="AF70" s="35"/>
      <c r="AG70" s="35"/>
      <c r="AH70" s="35"/>
      <c r="AI70" s="35"/>
    </row>
    <row r="71" spans="1:35" s="34" customFormat="1" outlineLevel="4" x14ac:dyDescent="0.3">
      <c r="A71" s="37" t="s">
        <v>4</v>
      </c>
      <c r="B71" s="47">
        <v>3.3063130619999999E-2</v>
      </c>
      <c r="C71" s="47">
        <v>3.3063130619999999E-2</v>
      </c>
      <c r="D71" s="47">
        <v>3.3063130619999999E-2</v>
      </c>
      <c r="E71" s="47">
        <v>3.3063130619999999E-2</v>
      </c>
      <c r="F71" s="11">
        <f t="shared" si="1"/>
        <v>0.13225252248</v>
      </c>
      <c r="G71" s="49">
        <v>3.3063130619999999E-2</v>
      </c>
      <c r="H71" s="49">
        <v>3.3063130619999999E-2</v>
      </c>
      <c r="I71" s="49">
        <v>3.3063130619999999E-2</v>
      </c>
      <c r="J71" s="49">
        <v>3.3063130619999999E-2</v>
      </c>
      <c r="K71" s="11">
        <f t="shared" si="2"/>
        <v>0.13225252248</v>
      </c>
      <c r="L71" s="27"/>
      <c r="M71" s="24"/>
      <c r="N71" s="23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3"/>
      <c r="AB71" s="24"/>
      <c r="AC71" s="35"/>
      <c r="AD71" s="35"/>
      <c r="AE71" s="35"/>
      <c r="AF71" s="35"/>
      <c r="AG71" s="35"/>
      <c r="AH71" s="35"/>
      <c r="AI71" s="35"/>
    </row>
    <row r="72" spans="1:35" s="34" customFormat="1" outlineLevel="3" x14ac:dyDescent="0.3">
      <c r="A72" s="36" t="s">
        <v>6</v>
      </c>
      <c r="B72" s="47"/>
      <c r="C72" s="47"/>
      <c r="D72" s="47"/>
      <c r="E72" s="47"/>
      <c r="F72" s="11"/>
      <c r="G72" s="49"/>
      <c r="H72" s="49"/>
      <c r="I72" s="49"/>
      <c r="J72" s="49"/>
      <c r="K72" s="11"/>
      <c r="L72" s="27"/>
      <c r="M72" s="24"/>
      <c r="N72" s="23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3"/>
      <c r="AB72" s="24"/>
      <c r="AC72" s="35"/>
      <c r="AD72" s="35"/>
      <c r="AE72" s="35"/>
      <c r="AF72" s="35"/>
      <c r="AG72" s="35"/>
      <c r="AH72" s="35"/>
      <c r="AI72" s="35"/>
    </row>
    <row r="73" spans="1:35" s="34" customFormat="1" outlineLevel="4" x14ac:dyDescent="0.3">
      <c r="A73" s="37" t="s">
        <v>10</v>
      </c>
      <c r="B73" s="47"/>
      <c r="C73" s="47">
        <v>0.188832</v>
      </c>
      <c r="D73" s="47">
        <v>0.36889246947999998</v>
      </c>
      <c r="E73" s="47"/>
      <c r="F73" s="11">
        <f t="shared" si="1"/>
        <v>0.55772446947999998</v>
      </c>
      <c r="G73" s="49">
        <v>8.7316000000000005E-2</v>
      </c>
      <c r="H73" s="49">
        <v>0.41947899999999999</v>
      </c>
      <c r="I73" s="49"/>
      <c r="J73" s="49">
        <v>0.4</v>
      </c>
      <c r="K73" s="11">
        <f t="shared" si="2"/>
        <v>0.90679500000000002</v>
      </c>
      <c r="L73" s="27"/>
      <c r="M73" s="24"/>
      <c r="N73" s="23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3"/>
      <c r="AB73" s="24"/>
      <c r="AC73" s="35"/>
      <c r="AD73" s="35"/>
      <c r="AE73" s="35"/>
      <c r="AF73" s="35"/>
      <c r="AG73" s="35"/>
      <c r="AH73" s="35"/>
      <c r="AI73" s="35"/>
    </row>
    <row r="74" spans="1:35" s="34" customFormat="1" outlineLevel="4" x14ac:dyDescent="0.3">
      <c r="A74" s="37" t="s">
        <v>4</v>
      </c>
      <c r="B74" s="47">
        <v>90.961008489999998</v>
      </c>
      <c r="C74" s="47">
        <v>98.314179478859998</v>
      </c>
      <c r="D74" s="47">
        <v>96.267481000000004</v>
      </c>
      <c r="E74" s="47">
        <v>90.398493999059994</v>
      </c>
      <c r="F74" s="11">
        <f t="shared" si="1"/>
        <v>375.94116296791998</v>
      </c>
      <c r="G74" s="49">
        <v>74.060219059999994</v>
      </c>
      <c r="H74" s="49">
        <v>109.61216217331</v>
      </c>
      <c r="I74" s="49">
        <v>105.273686</v>
      </c>
      <c r="J74" s="49">
        <v>100.327277</v>
      </c>
      <c r="K74" s="11">
        <f t="shared" si="2"/>
        <v>389.27334423330996</v>
      </c>
      <c r="L74" s="27"/>
      <c r="M74" s="24"/>
      <c r="N74" s="23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3"/>
      <c r="AB74" s="24"/>
      <c r="AC74" s="35"/>
      <c r="AD74" s="35"/>
      <c r="AE74" s="35"/>
      <c r="AF74" s="35"/>
      <c r="AG74" s="35"/>
      <c r="AH74" s="35"/>
      <c r="AI74" s="35"/>
    </row>
    <row r="75" spans="1:35" s="34" customFormat="1" outlineLevel="4" x14ac:dyDescent="0.3">
      <c r="A75" s="37" t="s">
        <v>7</v>
      </c>
      <c r="B75" s="47">
        <v>0.45</v>
      </c>
      <c r="C75" s="47">
        <v>0.19201380292</v>
      </c>
      <c r="D75" s="47"/>
      <c r="E75" s="47"/>
      <c r="F75" s="11">
        <f t="shared" si="1"/>
        <v>0.64201380291999999</v>
      </c>
      <c r="G75" s="49">
        <v>0.60179700000000003</v>
      </c>
      <c r="H75" s="49">
        <v>1.019188</v>
      </c>
      <c r="I75" s="49">
        <v>0.4</v>
      </c>
      <c r="J75" s="49"/>
      <c r="K75" s="11">
        <f t="shared" si="2"/>
        <v>2.020985</v>
      </c>
      <c r="L75" s="27"/>
      <c r="M75" s="24"/>
      <c r="N75" s="23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3"/>
      <c r="AB75" s="24"/>
      <c r="AC75" s="35"/>
      <c r="AD75" s="35"/>
      <c r="AE75" s="35"/>
      <c r="AF75" s="35"/>
      <c r="AG75" s="35"/>
      <c r="AH75" s="35"/>
      <c r="AI75" s="35"/>
    </row>
    <row r="76" spans="1:35" s="34" customFormat="1" outlineLevel="1" x14ac:dyDescent="0.3">
      <c r="A76" s="13" t="s">
        <v>9</v>
      </c>
      <c r="B76" s="46"/>
      <c r="C76" s="46"/>
      <c r="D76" s="46"/>
      <c r="E76" s="46"/>
      <c r="F76" s="14"/>
      <c r="G76" s="46"/>
      <c r="H76" s="46"/>
      <c r="I76" s="46"/>
      <c r="J76" s="46"/>
      <c r="K76" s="14"/>
      <c r="L76" s="26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35"/>
      <c r="AD76" s="35"/>
      <c r="AE76" s="35"/>
      <c r="AF76" s="35"/>
      <c r="AG76" s="35"/>
      <c r="AH76" s="35"/>
      <c r="AI76" s="35"/>
    </row>
    <row r="77" spans="1:35" s="34" customFormat="1" outlineLevel="2" x14ac:dyDescent="0.3">
      <c r="A77" s="15" t="s">
        <v>2</v>
      </c>
      <c r="B77" s="47"/>
      <c r="C77" s="47"/>
      <c r="D77" s="47"/>
      <c r="E77" s="47"/>
      <c r="F77" s="11"/>
      <c r="G77" s="49"/>
      <c r="H77" s="49"/>
      <c r="I77" s="49"/>
      <c r="J77" s="49"/>
      <c r="K77" s="11"/>
      <c r="L77" s="26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35"/>
      <c r="AD77" s="35"/>
      <c r="AE77" s="35"/>
      <c r="AF77" s="35"/>
      <c r="AG77" s="35"/>
      <c r="AH77" s="35"/>
      <c r="AI77" s="35"/>
    </row>
    <row r="78" spans="1:35" s="34" customFormat="1" outlineLevel="3" x14ac:dyDescent="0.3">
      <c r="A78" s="36" t="s">
        <v>3</v>
      </c>
      <c r="B78" s="47"/>
      <c r="C78" s="47"/>
      <c r="D78" s="47"/>
      <c r="E78" s="47"/>
      <c r="F78" s="11"/>
      <c r="G78" s="49"/>
      <c r="H78" s="49"/>
      <c r="I78" s="49"/>
      <c r="J78" s="49"/>
      <c r="K78" s="11"/>
      <c r="L78" s="27"/>
      <c r="M78" s="24"/>
      <c r="N78" s="23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3"/>
      <c r="AB78" s="24"/>
      <c r="AC78" s="35"/>
      <c r="AD78" s="35"/>
      <c r="AE78" s="35"/>
      <c r="AF78" s="35"/>
      <c r="AG78" s="35"/>
      <c r="AH78" s="35"/>
      <c r="AI78" s="35"/>
    </row>
    <row r="79" spans="1:35" s="34" customFormat="1" outlineLevel="4" x14ac:dyDescent="0.3">
      <c r="A79" s="37" t="s">
        <v>10</v>
      </c>
      <c r="B79" s="47">
        <v>1.3269025000000001E-4</v>
      </c>
      <c r="C79" s="47">
        <v>6.5055000000000006E-5</v>
      </c>
      <c r="D79" s="47">
        <v>5.5050000000000003E-5</v>
      </c>
      <c r="E79" s="47">
        <v>6.4999999999999994E-5</v>
      </c>
      <c r="F79" s="11">
        <f t="shared" si="1"/>
        <v>3.1779525000000003E-4</v>
      </c>
      <c r="G79" s="49">
        <v>8.0000000000000007E-5</v>
      </c>
      <c r="H79" s="49">
        <v>6.0000000000000002E-5</v>
      </c>
      <c r="I79" s="49">
        <v>6.0000000000000002E-5</v>
      </c>
      <c r="J79" s="49">
        <v>6.0000000000000002E-5</v>
      </c>
      <c r="K79" s="11">
        <f t="shared" si="2"/>
        <v>2.6000000000000003E-4</v>
      </c>
      <c r="L79" s="27"/>
      <c r="M79" s="24"/>
      <c r="N79" s="23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3"/>
      <c r="AB79" s="24"/>
      <c r="AC79" s="35"/>
      <c r="AD79" s="35"/>
      <c r="AE79" s="35"/>
      <c r="AF79" s="35"/>
      <c r="AG79" s="35"/>
      <c r="AH79" s="35"/>
      <c r="AI79" s="35"/>
    </row>
    <row r="80" spans="1:35" s="34" customFormat="1" outlineLevel="4" x14ac:dyDescent="0.3">
      <c r="A80" s="37" t="s">
        <v>11</v>
      </c>
      <c r="B80" s="47">
        <v>6.2500000000000003E-6</v>
      </c>
      <c r="C80" s="47">
        <v>1.0635665E-4</v>
      </c>
      <c r="D80" s="47">
        <v>6.2500000000000003E-6</v>
      </c>
      <c r="E80" s="47">
        <v>6.2500000000000003E-6</v>
      </c>
      <c r="F80" s="11">
        <f t="shared" si="1"/>
        <v>1.2510665E-4</v>
      </c>
      <c r="G80" s="49">
        <v>6.2500000000000003E-6</v>
      </c>
      <c r="H80" s="49">
        <v>6.2500000000000003E-6</v>
      </c>
      <c r="I80" s="49">
        <v>6.2500000000000003E-6</v>
      </c>
      <c r="J80" s="49">
        <v>6.2500000000000003E-6</v>
      </c>
      <c r="K80" s="11">
        <f t="shared" si="2"/>
        <v>2.5000000000000001E-5</v>
      </c>
      <c r="L80" s="27"/>
      <c r="M80" s="24"/>
      <c r="N80" s="23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3"/>
      <c r="AB80" s="24"/>
      <c r="AC80" s="35"/>
      <c r="AD80" s="35"/>
      <c r="AE80" s="35"/>
      <c r="AF80" s="35"/>
      <c r="AG80" s="35"/>
      <c r="AH80" s="35"/>
      <c r="AI80" s="35"/>
    </row>
    <row r="81" spans="1:35" s="34" customFormat="1" outlineLevel="4" x14ac:dyDescent="0.3">
      <c r="A81" s="37" t="s">
        <v>12</v>
      </c>
      <c r="B81" s="47">
        <v>2.5000000000000002E-6</v>
      </c>
      <c r="C81" s="47"/>
      <c r="D81" s="47"/>
      <c r="E81" s="47">
        <v>2E-3</v>
      </c>
      <c r="F81" s="11">
        <f t="shared" si="1"/>
        <v>2.0024999999999999E-3</v>
      </c>
      <c r="G81" s="49"/>
      <c r="H81" s="49"/>
      <c r="I81" s="49"/>
      <c r="J81" s="49">
        <v>2E-3</v>
      </c>
      <c r="K81" s="11">
        <f t="shared" si="2"/>
        <v>2E-3</v>
      </c>
      <c r="L81" s="27"/>
      <c r="M81" s="24"/>
      <c r="N81" s="23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3"/>
      <c r="AB81" s="24"/>
      <c r="AC81" s="35"/>
      <c r="AD81" s="35"/>
      <c r="AE81" s="35"/>
      <c r="AF81" s="35"/>
      <c r="AG81" s="35"/>
      <c r="AH81" s="35"/>
      <c r="AI81" s="35"/>
    </row>
    <row r="82" spans="1:35" s="34" customFormat="1" outlineLevel="4" x14ac:dyDescent="0.3">
      <c r="A82" s="37" t="s">
        <v>4</v>
      </c>
      <c r="B82" s="47"/>
      <c r="C82" s="47">
        <v>7.1612199999999999E-6</v>
      </c>
      <c r="D82" s="47"/>
      <c r="E82" s="47"/>
      <c r="F82" s="11">
        <f t="shared" si="1"/>
        <v>7.1612199999999999E-6</v>
      </c>
      <c r="G82" s="49"/>
      <c r="H82" s="49">
        <v>7.5077500000000002E-6</v>
      </c>
      <c r="I82" s="49"/>
      <c r="J82" s="49"/>
      <c r="K82" s="11">
        <f t="shared" si="2"/>
        <v>7.5077500000000002E-6</v>
      </c>
      <c r="L82" s="27"/>
      <c r="M82" s="24"/>
      <c r="N82" s="23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3"/>
      <c r="AB82" s="24"/>
      <c r="AC82" s="35"/>
      <c r="AD82" s="35"/>
      <c r="AE82" s="35"/>
      <c r="AF82" s="35"/>
      <c r="AG82" s="35"/>
      <c r="AH82" s="35"/>
      <c r="AI82" s="35"/>
    </row>
    <row r="83" spans="1:35" s="34" customFormat="1" outlineLevel="4" x14ac:dyDescent="0.3">
      <c r="A83" s="37" t="s">
        <v>7</v>
      </c>
      <c r="B83" s="47">
        <v>6.2937599999999996E-4</v>
      </c>
      <c r="C83" s="47">
        <v>2.9411568000000001E-4</v>
      </c>
      <c r="D83" s="47">
        <v>2.2539865100000001E-3</v>
      </c>
      <c r="E83" s="47">
        <v>1.465273496E-2</v>
      </c>
      <c r="F83" s="11">
        <f t="shared" si="1"/>
        <v>1.783021315E-2</v>
      </c>
      <c r="G83" s="49">
        <v>5.1862499999999999E-3</v>
      </c>
      <c r="H83" s="49">
        <v>9.7117499999999999E-3</v>
      </c>
      <c r="I83" s="49">
        <v>1.1625000000000001E-4</v>
      </c>
      <c r="J83" s="49">
        <v>2.9746249999999998E-3</v>
      </c>
      <c r="K83" s="11">
        <f t="shared" si="2"/>
        <v>1.7988875000000001E-2</v>
      </c>
      <c r="L83" s="27"/>
      <c r="M83" s="24"/>
      <c r="N83" s="23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3"/>
      <c r="AB83" s="24"/>
      <c r="AC83" s="35"/>
      <c r="AD83" s="35"/>
      <c r="AE83" s="35"/>
      <c r="AF83" s="35"/>
      <c r="AG83" s="35"/>
      <c r="AH83" s="35"/>
      <c r="AI83" s="35"/>
    </row>
    <row r="84" spans="1:35" s="34" customFormat="1" outlineLevel="3" x14ac:dyDescent="0.3">
      <c r="A84" s="36" t="s">
        <v>13</v>
      </c>
      <c r="B84" s="47"/>
      <c r="C84" s="47"/>
      <c r="D84" s="47"/>
      <c r="E84" s="47"/>
      <c r="F84" s="11"/>
      <c r="G84" s="49"/>
      <c r="H84" s="49"/>
      <c r="I84" s="49"/>
      <c r="J84" s="49"/>
      <c r="K84" s="11"/>
      <c r="L84" s="27"/>
      <c r="M84" s="24"/>
      <c r="N84" s="23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3"/>
      <c r="AB84" s="24"/>
      <c r="AC84" s="35"/>
      <c r="AD84" s="35"/>
      <c r="AE84" s="35"/>
      <c r="AF84" s="35"/>
      <c r="AG84" s="35"/>
      <c r="AH84" s="35"/>
      <c r="AI84" s="35"/>
    </row>
    <row r="85" spans="1:35" s="34" customFormat="1" outlineLevel="4" x14ac:dyDescent="0.3">
      <c r="A85" s="37" t="s">
        <v>10</v>
      </c>
      <c r="B85" s="47">
        <v>5.5877147800000001E-3</v>
      </c>
      <c r="C85" s="47">
        <v>3.8571783500000001E-3</v>
      </c>
      <c r="D85" s="47">
        <v>4.90085066E-3</v>
      </c>
      <c r="E85" s="47">
        <v>3.5445006900000002E-3</v>
      </c>
      <c r="F85" s="11">
        <f t="shared" si="1"/>
        <v>1.7890244480000001E-2</v>
      </c>
      <c r="G85" s="49">
        <v>4.2046392099999996E-3</v>
      </c>
      <c r="H85" s="49">
        <v>2.8664100100000002E-3</v>
      </c>
      <c r="I85" s="49">
        <v>3.3507998800000002E-3</v>
      </c>
      <c r="J85" s="49">
        <v>2.25439473E-3</v>
      </c>
      <c r="K85" s="11">
        <f t="shared" si="2"/>
        <v>1.267624383E-2</v>
      </c>
      <c r="L85" s="27"/>
      <c r="M85" s="24"/>
      <c r="N85" s="23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3"/>
      <c r="AB85" s="24"/>
      <c r="AC85" s="35"/>
      <c r="AD85" s="35"/>
      <c r="AE85" s="35"/>
      <c r="AF85" s="35"/>
      <c r="AG85" s="35"/>
      <c r="AH85" s="35"/>
      <c r="AI85" s="35"/>
    </row>
    <row r="86" spans="1:35" s="34" customFormat="1" outlineLevel="4" x14ac:dyDescent="0.3">
      <c r="A86" s="37" t="s">
        <v>11</v>
      </c>
      <c r="B86" s="47">
        <v>2.7989933049999999E-2</v>
      </c>
      <c r="C86" s="47">
        <v>1.42591599E-3</v>
      </c>
      <c r="D86" s="47">
        <v>7.0231759630000001E-2</v>
      </c>
      <c r="E86" s="47">
        <v>9.3749999999999992E-6</v>
      </c>
      <c r="F86" s="11">
        <f t="shared" si="1"/>
        <v>9.9656983670000004E-2</v>
      </c>
      <c r="G86" s="49">
        <v>2.0334410130000001E-2</v>
      </c>
      <c r="H86" s="49">
        <v>1.0675E-5</v>
      </c>
      <c r="I86" s="49">
        <v>2.109377288E-2</v>
      </c>
      <c r="J86" s="49">
        <v>9.3749999999999992E-6</v>
      </c>
      <c r="K86" s="11">
        <f t="shared" si="2"/>
        <v>4.1448233010000002E-2</v>
      </c>
      <c r="L86" s="27"/>
      <c r="M86" s="24"/>
      <c r="N86" s="23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3"/>
      <c r="AB86" s="24"/>
      <c r="AC86" s="35"/>
      <c r="AD86" s="35"/>
      <c r="AE86" s="35"/>
      <c r="AF86" s="35"/>
      <c r="AG86" s="35"/>
      <c r="AH86" s="35"/>
      <c r="AI86" s="35"/>
    </row>
    <row r="87" spans="1:35" s="34" customFormat="1" outlineLevel="4" x14ac:dyDescent="0.3">
      <c r="A87" s="37" t="s">
        <v>7</v>
      </c>
      <c r="B87" s="47">
        <v>0.22625563565000001</v>
      </c>
      <c r="C87" s="47">
        <v>1E-8</v>
      </c>
      <c r="D87" s="47">
        <v>0.28868896160000002</v>
      </c>
      <c r="E87" s="47"/>
      <c r="F87" s="11">
        <f t="shared" si="1"/>
        <v>0.51494460725000002</v>
      </c>
      <c r="G87" s="49">
        <v>0.28868896160000002</v>
      </c>
      <c r="H87" s="49"/>
      <c r="I87" s="49">
        <v>0.47080414155</v>
      </c>
      <c r="J87" s="49"/>
      <c r="K87" s="11">
        <f t="shared" si="2"/>
        <v>0.75949310315000007</v>
      </c>
      <c r="L87" s="27"/>
      <c r="M87" s="24"/>
      <c r="N87" s="23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3"/>
      <c r="AB87" s="24"/>
      <c r="AC87" s="35"/>
      <c r="AD87" s="35"/>
      <c r="AE87" s="35"/>
      <c r="AF87" s="35"/>
      <c r="AG87" s="35"/>
      <c r="AH87" s="35"/>
      <c r="AI87" s="35"/>
    </row>
    <row r="88" spans="1:35" s="34" customFormat="1" outlineLevel="3" x14ac:dyDescent="0.3">
      <c r="A88" s="36" t="s">
        <v>14</v>
      </c>
      <c r="B88" s="47"/>
      <c r="C88" s="47"/>
      <c r="D88" s="47"/>
      <c r="E88" s="47"/>
      <c r="F88" s="11"/>
      <c r="G88" s="49"/>
      <c r="H88" s="49"/>
      <c r="I88" s="49"/>
      <c r="J88" s="49"/>
      <c r="K88" s="11"/>
      <c r="L88" s="27"/>
      <c r="M88" s="24"/>
      <c r="N88" s="23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3"/>
      <c r="AB88" s="24"/>
      <c r="AC88" s="35"/>
      <c r="AD88" s="35"/>
      <c r="AE88" s="35"/>
      <c r="AF88" s="35"/>
      <c r="AG88" s="35"/>
      <c r="AH88" s="35"/>
      <c r="AI88" s="35"/>
    </row>
    <row r="89" spans="1:35" s="34" customFormat="1" outlineLevel="4" x14ac:dyDescent="0.3">
      <c r="A89" s="37" t="s">
        <v>15</v>
      </c>
      <c r="B89" s="47"/>
      <c r="C89" s="47">
        <v>0</v>
      </c>
      <c r="D89" s="47"/>
      <c r="E89" s="47">
        <v>0</v>
      </c>
      <c r="F89" s="11">
        <f t="shared" si="1"/>
        <v>0</v>
      </c>
      <c r="G89" s="49"/>
      <c r="H89" s="49">
        <v>1.5814885840000001E-2</v>
      </c>
      <c r="I89" s="49">
        <v>3.4569760299999999E-3</v>
      </c>
      <c r="J89" s="49">
        <v>3.1509589040000001E-2</v>
      </c>
      <c r="K89" s="11">
        <f t="shared" si="2"/>
        <v>5.0781450909999998E-2</v>
      </c>
      <c r="L89" s="27"/>
      <c r="M89" s="24"/>
      <c r="N89" s="23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3"/>
      <c r="AB89" s="24"/>
      <c r="AC89" s="35"/>
      <c r="AD89" s="35"/>
      <c r="AE89" s="35"/>
      <c r="AF89" s="35"/>
      <c r="AG89" s="35"/>
      <c r="AH89" s="35"/>
      <c r="AI89" s="35"/>
    </row>
    <row r="90" spans="1:35" s="34" customFormat="1" outlineLevel="4" x14ac:dyDescent="0.3">
      <c r="A90" s="37" t="s">
        <v>10</v>
      </c>
      <c r="B90" s="47">
        <v>2.6226545999999998E-4</v>
      </c>
      <c r="C90" s="47">
        <v>2.6717081999999998E-4</v>
      </c>
      <c r="D90" s="47">
        <v>3.3537752000000002E-4</v>
      </c>
      <c r="E90" s="47">
        <v>2.6045559000000001E-4</v>
      </c>
      <c r="F90" s="11">
        <f t="shared" si="1"/>
        <v>1.1252693899999999E-3</v>
      </c>
      <c r="G90" s="49">
        <v>2.9704001E-4</v>
      </c>
      <c r="H90" s="49">
        <v>4.2830875439999999E-2</v>
      </c>
      <c r="I90" s="49">
        <v>1.83519598E-3</v>
      </c>
      <c r="J90" s="49">
        <v>1.2722107599999999E-2</v>
      </c>
      <c r="K90" s="11">
        <f t="shared" si="2"/>
        <v>5.7685219029999998E-2</v>
      </c>
      <c r="L90" s="27"/>
      <c r="M90" s="24"/>
      <c r="N90" s="23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3"/>
      <c r="AB90" s="24"/>
      <c r="AC90" s="35"/>
      <c r="AD90" s="35"/>
      <c r="AE90" s="35"/>
      <c r="AF90" s="35"/>
      <c r="AG90" s="35"/>
      <c r="AH90" s="35"/>
      <c r="AI90" s="35"/>
    </row>
    <row r="91" spans="1:35" s="34" customFormat="1" outlineLevel="4" x14ac:dyDescent="0.3">
      <c r="A91" s="37" t="s">
        <v>11</v>
      </c>
      <c r="B91" s="47"/>
      <c r="C91" s="47"/>
      <c r="D91" s="47"/>
      <c r="E91" s="47"/>
      <c r="F91" s="11">
        <f t="shared" si="1"/>
        <v>0</v>
      </c>
      <c r="G91" s="49"/>
      <c r="H91" s="49">
        <v>7.4361230000000004E-4</v>
      </c>
      <c r="I91" s="49"/>
      <c r="J91" s="49">
        <v>9.6893150000000006E-5</v>
      </c>
      <c r="K91" s="11">
        <f t="shared" si="2"/>
        <v>8.4050545000000001E-4</v>
      </c>
      <c r="L91" s="27"/>
      <c r="M91" s="24"/>
      <c r="N91" s="23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3"/>
      <c r="AB91" s="24"/>
      <c r="AC91" s="35"/>
      <c r="AD91" s="35"/>
      <c r="AE91" s="35"/>
      <c r="AF91" s="35"/>
      <c r="AG91" s="35"/>
      <c r="AH91" s="35"/>
      <c r="AI91" s="35"/>
    </row>
    <row r="92" spans="1:35" s="34" customFormat="1" outlineLevel="4" x14ac:dyDescent="0.3">
      <c r="A92" s="37" t="s">
        <v>12</v>
      </c>
      <c r="B92" s="47"/>
      <c r="C92" s="47"/>
      <c r="D92" s="47">
        <v>0</v>
      </c>
      <c r="E92" s="47">
        <v>0</v>
      </c>
      <c r="F92" s="11">
        <f t="shared" si="1"/>
        <v>0</v>
      </c>
      <c r="G92" s="49">
        <v>0</v>
      </c>
      <c r="H92" s="49">
        <v>0.76999207800000002</v>
      </c>
      <c r="I92" s="49">
        <v>5.6350087E-2</v>
      </c>
      <c r="J92" s="49">
        <v>0.61298510900000003</v>
      </c>
      <c r="K92" s="11">
        <f t="shared" si="2"/>
        <v>1.439327274</v>
      </c>
      <c r="L92" s="27"/>
      <c r="M92" s="24"/>
      <c r="N92" s="23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3"/>
      <c r="AB92" s="24"/>
      <c r="AC92" s="35"/>
      <c r="AD92" s="35"/>
      <c r="AE92" s="35"/>
      <c r="AF92" s="35"/>
      <c r="AG92" s="35"/>
      <c r="AH92" s="35"/>
      <c r="AI92" s="35"/>
    </row>
    <row r="93" spans="1:35" s="34" customFormat="1" outlineLevel="4" x14ac:dyDescent="0.3">
      <c r="A93" s="37" t="s">
        <v>7</v>
      </c>
      <c r="B93" s="47">
        <v>5.1111110999999996E-4</v>
      </c>
      <c r="C93" s="47">
        <v>2.0000000000000001E-9</v>
      </c>
      <c r="D93" s="47"/>
      <c r="E93" s="47"/>
      <c r="F93" s="11">
        <f t="shared" si="1"/>
        <v>5.1111310999999999E-4</v>
      </c>
      <c r="G93" s="49">
        <v>1.01388889E-3</v>
      </c>
      <c r="H93" s="49">
        <v>1.027439173E-2</v>
      </c>
      <c r="I93" s="49">
        <v>5.0277777999999996E-4</v>
      </c>
      <c r="J93" s="49">
        <v>8.48230671E-3</v>
      </c>
      <c r="K93" s="11">
        <f t="shared" si="2"/>
        <v>2.027336511E-2</v>
      </c>
      <c r="L93" s="27"/>
      <c r="M93" s="24"/>
      <c r="N93" s="23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3"/>
      <c r="AB93" s="24"/>
      <c r="AC93" s="35"/>
      <c r="AD93" s="35"/>
      <c r="AE93" s="35"/>
      <c r="AF93" s="35"/>
      <c r="AG93" s="35"/>
      <c r="AH93" s="35"/>
      <c r="AI93" s="35"/>
    </row>
    <row r="94" spans="1:35" s="34" customFormat="1" outlineLevel="3" x14ac:dyDescent="0.3">
      <c r="A94" s="36" t="s">
        <v>16</v>
      </c>
      <c r="B94" s="47"/>
      <c r="C94" s="47"/>
      <c r="D94" s="47"/>
      <c r="E94" s="47"/>
      <c r="F94" s="11"/>
      <c r="G94" s="49"/>
      <c r="H94" s="49"/>
      <c r="I94" s="49"/>
      <c r="J94" s="49"/>
      <c r="K94" s="11"/>
      <c r="L94" s="27"/>
      <c r="M94" s="24"/>
      <c r="N94" s="23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3"/>
      <c r="AB94" s="24"/>
      <c r="AC94" s="35"/>
      <c r="AD94" s="35"/>
      <c r="AE94" s="35"/>
      <c r="AF94" s="35"/>
      <c r="AG94" s="35"/>
      <c r="AH94" s="35"/>
      <c r="AI94" s="35"/>
    </row>
    <row r="95" spans="1:35" s="34" customFormat="1" outlineLevel="4" x14ac:dyDescent="0.3">
      <c r="A95" s="37" t="s">
        <v>10</v>
      </c>
      <c r="B95" s="47">
        <v>3.3214485889999999E-2</v>
      </c>
      <c r="C95" s="47">
        <v>6.0486996959999997E-2</v>
      </c>
      <c r="D95" s="47">
        <v>3.9992834620000001E-2</v>
      </c>
      <c r="E95" s="47">
        <v>6.453574627E-2</v>
      </c>
      <c r="F95" s="11">
        <f t="shared" si="1"/>
        <v>0.19823006373999999</v>
      </c>
      <c r="G95" s="49">
        <v>0.11797868776000001</v>
      </c>
      <c r="H95" s="49">
        <v>6.9332969440000003E-2</v>
      </c>
      <c r="I95" s="49">
        <v>7.0619151759999998E-2</v>
      </c>
      <c r="J95" s="49">
        <v>0.13529235341000001</v>
      </c>
      <c r="K95" s="11">
        <f t="shared" si="2"/>
        <v>0.39322316236999999</v>
      </c>
      <c r="L95" s="27"/>
      <c r="M95" s="24"/>
      <c r="N95" s="23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3"/>
      <c r="AB95" s="24"/>
      <c r="AC95" s="35"/>
      <c r="AD95" s="35"/>
      <c r="AE95" s="35"/>
      <c r="AF95" s="35"/>
      <c r="AG95" s="35"/>
      <c r="AH95" s="35"/>
      <c r="AI95" s="35"/>
    </row>
    <row r="96" spans="1:35" s="34" customFormat="1" outlineLevel="4" x14ac:dyDescent="0.3">
      <c r="A96" s="37" t="s">
        <v>7</v>
      </c>
      <c r="B96" s="47">
        <v>0.19656202207000001</v>
      </c>
      <c r="C96" s="47">
        <v>0.27374859950000002</v>
      </c>
      <c r="D96" s="47">
        <v>0.18476889913</v>
      </c>
      <c r="E96" s="47">
        <v>0.31045926594000001</v>
      </c>
      <c r="F96" s="11">
        <f t="shared" si="1"/>
        <v>0.96553878664000004</v>
      </c>
      <c r="G96" s="49">
        <v>0.20581980902999999</v>
      </c>
      <c r="H96" s="49">
        <v>0.36854283377000002</v>
      </c>
      <c r="I96" s="49">
        <v>0.20002256639999999</v>
      </c>
      <c r="J96" s="49">
        <v>0.38098774987</v>
      </c>
      <c r="K96" s="11">
        <f t="shared" si="2"/>
        <v>1.1553729590700001</v>
      </c>
      <c r="L96" s="27"/>
      <c r="M96" s="24"/>
      <c r="N96" s="23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3"/>
      <c r="AB96" s="24"/>
      <c r="AC96" s="35"/>
      <c r="AD96" s="35"/>
      <c r="AE96" s="35"/>
      <c r="AF96" s="35"/>
      <c r="AG96" s="35"/>
      <c r="AH96" s="35"/>
      <c r="AI96" s="35"/>
    </row>
    <row r="97" spans="1:35" s="34" customFormat="1" outlineLevel="4" x14ac:dyDescent="0.3">
      <c r="A97" s="37" t="s">
        <v>17</v>
      </c>
      <c r="B97" s="47">
        <v>0.13828964899999999</v>
      </c>
      <c r="C97" s="47">
        <v>0.13485039700000001</v>
      </c>
      <c r="D97" s="47">
        <v>0.14562266500000001</v>
      </c>
      <c r="E97" s="47">
        <v>0.14748094227</v>
      </c>
      <c r="F97" s="11">
        <f t="shared" si="1"/>
        <v>0.56624365326999992</v>
      </c>
      <c r="G97" s="49">
        <v>0.15998520677</v>
      </c>
      <c r="H97" s="49">
        <v>0.14924909784000001</v>
      </c>
      <c r="I97" s="49">
        <v>0.15199037417</v>
      </c>
      <c r="J97" s="49">
        <v>0.14967082316999999</v>
      </c>
      <c r="K97" s="11">
        <f t="shared" si="2"/>
        <v>0.61089550194999998</v>
      </c>
      <c r="L97" s="27"/>
      <c r="M97" s="24"/>
      <c r="N97" s="23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3"/>
      <c r="AB97" s="24"/>
      <c r="AC97" s="35"/>
      <c r="AD97" s="35"/>
      <c r="AE97" s="35"/>
      <c r="AF97" s="35"/>
      <c r="AG97" s="35"/>
      <c r="AH97" s="35"/>
      <c r="AI97" s="35"/>
    </row>
    <row r="98" spans="1:35" s="34" customFormat="1" outlineLevel="2" x14ac:dyDescent="0.3">
      <c r="A98" s="15" t="s">
        <v>8</v>
      </c>
      <c r="B98" s="47"/>
      <c r="C98" s="47"/>
      <c r="D98" s="47"/>
      <c r="E98" s="47"/>
      <c r="F98" s="11"/>
      <c r="G98" s="49"/>
      <c r="H98" s="49"/>
      <c r="I98" s="49"/>
      <c r="J98" s="49"/>
      <c r="K98" s="11"/>
      <c r="L98" s="26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35"/>
      <c r="AD98" s="35"/>
      <c r="AE98" s="35"/>
      <c r="AF98" s="35"/>
      <c r="AG98" s="35"/>
      <c r="AH98" s="35"/>
      <c r="AI98" s="35"/>
    </row>
    <row r="99" spans="1:35" s="34" customFormat="1" outlineLevel="3" x14ac:dyDescent="0.3">
      <c r="A99" s="36" t="s">
        <v>13</v>
      </c>
      <c r="B99" s="47"/>
      <c r="C99" s="47"/>
      <c r="D99" s="47"/>
      <c r="E99" s="47"/>
      <c r="F99" s="11"/>
      <c r="G99" s="49"/>
      <c r="H99" s="49"/>
      <c r="I99" s="49"/>
      <c r="J99" s="49"/>
      <c r="K99" s="11"/>
      <c r="L99" s="27"/>
      <c r="M99" s="24"/>
      <c r="N99" s="23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3"/>
      <c r="AB99" s="24"/>
      <c r="AC99" s="35"/>
      <c r="AD99" s="35"/>
      <c r="AE99" s="35"/>
      <c r="AF99" s="35"/>
      <c r="AG99" s="35"/>
      <c r="AH99" s="35"/>
      <c r="AI99" s="35"/>
    </row>
    <row r="100" spans="1:35" s="34" customFormat="1" outlineLevel="4" x14ac:dyDescent="0.3">
      <c r="A100" s="37" t="s">
        <v>10</v>
      </c>
      <c r="B100" s="47">
        <v>4.1123954939999999E-2</v>
      </c>
      <c r="C100" s="47">
        <v>3.5077831810000001E-2</v>
      </c>
      <c r="D100" s="47">
        <v>4.0703126059999997E-2</v>
      </c>
      <c r="E100" s="47">
        <v>3.447079435E-2</v>
      </c>
      <c r="F100" s="11">
        <f t="shared" si="1"/>
        <v>0.15137570715999998</v>
      </c>
      <c r="G100" s="49">
        <v>3.9675244899999997E-2</v>
      </c>
      <c r="H100" s="49">
        <v>3.291482917E-2</v>
      </c>
      <c r="I100" s="49">
        <v>3.7422210720000001E-2</v>
      </c>
      <c r="J100" s="49">
        <v>3.0984273789999999E-2</v>
      </c>
      <c r="K100" s="11">
        <f t="shared" si="2"/>
        <v>0.14099655857999999</v>
      </c>
      <c r="L100" s="27"/>
      <c r="M100" s="24"/>
      <c r="N100" s="23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3"/>
      <c r="AB100" s="24"/>
      <c r="AC100" s="35"/>
      <c r="AD100" s="35"/>
      <c r="AE100" s="35"/>
      <c r="AF100" s="35"/>
      <c r="AG100" s="35"/>
      <c r="AH100" s="35"/>
      <c r="AI100" s="35"/>
    </row>
    <row r="101" spans="1:35" s="34" customFormat="1" outlineLevel="4" x14ac:dyDescent="0.3">
      <c r="A101" s="37" t="s">
        <v>11</v>
      </c>
      <c r="B101" s="47"/>
      <c r="C101" s="47"/>
      <c r="D101" s="47"/>
      <c r="E101" s="47"/>
      <c r="F101" s="11">
        <f t="shared" si="1"/>
        <v>0</v>
      </c>
      <c r="G101" s="49"/>
      <c r="H101" s="49"/>
      <c r="I101" s="49">
        <v>7.8222809299999998E-3</v>
      </c>
      <c r="J101" s="49"/>
      <c r="K101" s="11">
        <f t="shared" si="2"/>
        <v>7.8222809299999998E-3</v>
      </c>
      <c r="L101" s="27"/>
      <c r="M101" s="24"/>
      <c r="N101" s="23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3"/>
      <c r="AB101" s="24"/>
      <c r="AC101" s="35"/>
      <c r="AD101" s="35"/>
      <c r="AE101" s="35"/>
      <c r="AF101" s="35"/>
      <c r="AG101" s="35"/>
      <c r="AH101" s="35"/>
      <c r="AI101" s="35"/>
    </row>
    <row r="102" spans="1:35" s="34" customFormat="1" outlineLevel="3" x14ac:dyDescent="0.3">
      <c r="A102" s="36" t="s">
        <v>14</v>
      </c>
      <c r="B102" s="47"/>
      <c r="C102" s="47"/>
      <c r="D102" s="47"/>
      <c r="E102" s="47"/>
      <c r="F102" s="11"/>
      <c r="G102" s="49"/>
      <c r="H102" s="49"/>
      <c r="I102" s="49"/>
      <c r="J102" s="49"/>
      <c r="K102" s="11"/>
      <c r="L102" s="27"/>
      <c r="M102" s="24"/>
      <c r="N102" s="23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3"/>
      <c r="AB102" s="24"/>
      <c r="AC102" s="35"/>
      <c r="AD102" s="35"/>
      <c r="AE102" s="35"/>
      <c r="AF102" s="35"/>
      <c r="AG102" s="35"/>
      <c r="AH102" s="35"/>
      <c r="AI102" s="35"/>
    </row>
    <row r="103" spans="1:35" s="34" customFormat="1" outlineLevel="4" x14ac:dyDescent="0.3">
      <c r="A103" s="37" t="s">
        <v>15</v>
      </c>
      <c r="B103" s="47"/>
      <c r="C103" s="47"/>
      <c r="D103" s="47"/>
      <c r="E103" s="47"/>
      <c r="F103" s="11">
        <f t="shared" si="1"/>
        <v>0</v>
      </c>
      <c r="G103" s="49"/>
      <c r="H103" s="49">
        <v>8.3333333329999995E-2</v>
      </c>
      <c r="I103" s="49">
        <v>0.23749999999999999</v>
      </c>
      <c r="J103" s="49">
        <v>0.58333333333000004</v>
      </c>
      <c r="K103" s="11">
        <f t="shared" si="2"/>
        <v>0.90416666666000001</v>
      </c>
      <c r="L103" s="27"/>
      <c r="M103" s="24"/>
      <c r="N103" s="23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3"/>
      <c r="AB103" s="24"/>
      <c r="AC103" s="35"/>
      <c r="AD103" s="35"/>
      <c r="AE103" s="35"/>
      <c r="AF103" s="35"/>
      <c r="AG103" s="35"/>
      <c r="AH103" s="35"/>
      <c r="AI103" s="35"/>
    </row>
    <row r="104" spans="1:35" s="34" customFormat="1" outlineLevel="4" x14ac:dyDescent="0.3">
      <c r="A104" s="37" t="s">
        <v>10</v>
      </c>
      <c r="B104" s="47">
        <v>4.4182094000000003E-3</v>
      </c>
      <c r="C104" s="47">
        <v>2.16617039E-3</v>
      </c>
      <c r="D104" s="47">
        <v>5.7264812500000001E-3</v>
      </c>
      <c r="E104" s="47">
        <v>2.8838459000000002E-3</v>
      </c>
      <c r="F104" s="11">
        <f t="shared" si="1"/>
        <v>1.519470694E-2</v>
      </c>
      <c r="G104" s="49">
        <v>6.0579031600000001E-3</v>
      </c>
      <c r="H104" s="49">
        <v>4.5023325650000001E-2</v>
      </c>
      <c r="I104" s="49">
        <v>2.0975515520000002E-2</v>
      </c>
      <c r="J104" s="49">
        <v>5.1982939149999997E-2</v>
      </c>
      <c r="K104" s="11">
        <f t="shared" si="2"/>
        <v>0.12403968348</v>
      </c>
      <c r="L104" s="27"/>
      <c r="M104" s="24"/>
      <c r="N104" s="23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3"/>
      <c r="AB104" s="24"/>
      <c r="AC104" s="35"/>
      <c r="AD104" s="35"/>
      <c r="AE104" s="35"/>
      <c r="AF104" s="35"/>
      <c r="AG104" s="35"/>
      <c r="AH104" s="35"/>
      <c r="AI104" s="35"/>
    </row>
    <row r="105" spans="1:35" s="34" customFormat="1" outlineLevel="4" x14ac:dyDescent="0.3">
      <c r="A105" s="37" t="s">
        <v>11</v>
      </c>
      <c r="B105" s="47"/>
      <c r="C105" s="47"/>
      <c r="D105" s="47"/>
      <c r="E105" s="47"/>
      <c r="F105" s="11">
        <f t="shared" si="1"/>
        <v>0</v>
      </c>
      <c r="G105" s="49"/>
      <c r="H105" s="49">
        <v>9.5084095999999996E-4</v>
      </c>
      <c r="I105" s="49"/>
      <c r="J105" s="49">
        <v>9.5084095999999996E-4</v>
      </c>
      <c r="K105" s="11">
        <f t="shared" si="2"/>
        <v>1.9016819199999999E-3</v>
      </c>
      <c r="L105" s="27"/>
      <c r="M105" s="24"/>
      <c r="N105" s="23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3"/>
      <c r="AB105" s="24"/>
      <c r="AC105" s="35"/>
      <c r="AD105" s="35"/>
      <c r="AE105" s="35"/>
      <c r="AF105" s="35"/>
      <c r="AG105" s="35"/>
      <c r="AH105" s="35"/>
      <c r="AI105" s="35"/>
    </row>
    <row r="106" spans="1:35" s="34" customFormat="1" outlineLevel="4" x14ac:dyDescent="0.3">
      <c r="A106" s="37" t="s">
        <v>12</v>
      </c>
      <c r="B106" s="47"/>
      <c r="C106" s="47"/>
      <c r="D106" s="47">
        <v>0</v>
      </c>
      <c r="E106" s="47">
        <v>0</v>
      </c>
      <c r="F106" s="11">
        <f t="shared" si="1"/>
        <v>0</v>
      </c>
      <c r="G106" s="49">
        <v>0</v>
      </c>
      <c r="H106" s="49">
        <v>2.4840110000000002</v>
      </c>
      <c r="I106" s="49">
        <v>0.46565800000000002</v>
      </c>
      <c r="J106" s="49">
        <v>2.4840110000000002</v>
      </c>
      <c r="K106" s="11">
        <f t="shared" si="2"/>
        <v>5.4336800000000007</v>
      </c>
      <c r="L106" s="27"/>
      <c r="M106" s="24"/>
      <c r="N106" s="23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3"/>
      <c r="AB106" s="24"/>
      <c r="AC106" s="35"/>
      <c r="AD106" s="35"/>
      <c r="AE106" s="35"/>
      <c r="AF106" s="35"/>
      <c r="AG106" s="35"/>
      <c r="AH106" s="35"/>
      <c r="AI106" s="35"/>
    </row>
    <row r="107" spans="1:35" s="34" customFormat="1" outlineLevel="4" x14ac:dyDescent="0.3">
      <c r="A107" s="37" t="s">
        <v>7</v>
      </c>
      <c r="B107" s="47"/>
      <c r="C107" s="47"/>
      <c r="D107" s="47"/>
      <c r="E107" s="47"/>
      <c r="F107" s="11">
        <f t="shared" si="1"/>
        <v>0</v>
      </c>
      <c r="G107" s="49"/>
      <c r="H107" s="49">
        <v>5.1251529999999998E-5</v>
      </c>
      <c r="I107" s="49"/>
      <c r="J107" s="49">
        <v>5.1251529999999998E-5</v>
      </c>
      <c r="K107" s="11">
        <f t="shared" si="2"/>
        <v>1.0250306E-4</v>
      </c>
      <c r="L107" s="27"/>
      <c r="M107" s="24"/>
      <c r="N107" s="23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3"/>
      <c r="AB107" s="24"/>
      <c r="AC107" s="35"/>
      <c r="AD107" s="35"/>
      <c r="AE107" s="35"/>
      <c r="AF107" s="35"/>
      <c r="AG107" s="35"/>
      <c r="AH107" s="35"/>
      <c r="AI107" s="35"/>
    </row>
    <row r="108" spans="1:35" s="34" customFormat="1" outlineLevel="3" x14ac:dyDescent="0.3">
      <c r="A108" s="36" t="s">
        <v>16</v>
      </c>
      <c r="B108" s="47"/>
      <c r="C108" s="47"/>
      <c r="D108" s="47"/>
      <c r="E108" s="47"/>
      <c r="F108" s="11"/>
      <c r="G108" s="49"/>
      <c r="H108" s="49"/>
      <c r="I108" s="49"/>
      <c r="J108" s="49"/>
      <c r="K108" s="11"/>
      <c r="L108" s="27"/>
      <c r="M108" s="24"/>
      <c r="N108" s="23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3"/>
      <c r="AB108" s="24"/>
      <c r="AC108" s="35"/>
      <c r="AD108" s="35"/>
      <c r="AE108" s="35"/>
      <c r="AF108" s="35"/>
      <c r="AG108" s="35"/>
      <c r="AH108" s="35"/>
      <c r="AI108" s="35"/>
    </row>
    <row r="109" spans="1:35" s="30" customFormat="1" outlineLevel="4" x14ac:dyDescent="0.3">
      <c r="A109" s="28" t="s">
        <v>32</v>
      </c>
      <c r="B109" s="47">
        <v>1.528941223E-2</v>
      </c>
      <c r="C109" s="47">
        <v>0.12566878949999999</v>
      </c>
      <c r="D109" s="47">
        <v>0.10606235219</v>
      </c>
      <c r="E109" s="47">
        <v>8.0536906869999994E-2</v>
      </c>
      <c r="F109" s="11">
        <f t="shared" si="1"/>
        <v>0.32755746078999998</v>
      </c>
      <c r="G109" s="49">
        <v>0.10509936295</v>
      </c>
      <c r="H109" s="49">
        <v>0.16134425553000001</v>
      </c>
      <c r="I109" s="49">
        <v>0.10759936287999999</v>
      </c>
      <c r="J109" s="49">
        <v>0.12909748282</v>
      </c>
      <c r="K109" s="11">
        <f t="shared" si="2"/>
        <v>0.50314046417999991</v>
      </c>
      <c r="L109" s="27"/>
      <c r="M109" s="24"/>
      <c r="N109" s="23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3"/>
      <c r="AB109" s="24"/>
      <c r="AC109" s="29"/>
      <c r="AD109" s="29"/>
      <c r="AE109" s="29"/>
      <c r="AF109" s="29"/>
      <c r="AG109" s="29"/>
      <c r="AH109" s="29"/>
      <c r="AI109" s="29"/>
    </row>
    <row r="110" spans="1:35" s="34" customFormat="1" outlineLevel="4" x14ac:dyDescent="0.3">
      <c r="A110" s="37" t="s">
        <v>7</v>
      </c>
      <c r="B110" s="47">
        <v>0.17422023422999999</v>
      </c>
      <c r="C110" s="47">
        <v>0.12351531481</v>
      </c>
      <c r="D110" s="47">
        <v>0.17496481878</v>
      </c>
      <c r="E110" s="47">
        <v>0.12518645313999999</v>
      </c>
      <c r="F110" s="11">
        <f t="shared" si="1"/>
        <v>0.59788682096000001</v>
      </c>
      <c r="G110" s="49">
        <v>0.17530175038000001</v>
      </c>
      <c r="H110" s="49">
        <v>0.12875534012000001</v>
      </c>
      <c r="I110" s="49">
        <v>0.17557107592999999</v>
      </c>
      <c r="J110" s="49">
        <v>0.146795643</v>
      </c>
      <c r="K110" s="11">
        <f t="shared" si="2"/>
        <v>0.62642380942999998</v>
      </c>
      <c r="L110" s="27"/>
      <c r="M110" s="24"/>
      <c r="N110" s="23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3"/>
      <c r="AB110" s="24"/>
      <c r="AC110" s="35"/>
      <c r="AD110" s="35"/>
      <c r="AE110" s="35"/>
      <c r="AF110" s="35"/>
      <c r="AG110" s="35"/>
      <c r="AH110" s="35"/>
      <c r="AI110" s="35"/>
    </row>
    <row r="111" spans="1:35" s="34" customFormat="1" outlineLevel="4" x14ac:dyDescent="0.3">
      <c r="A111" s="37" t="s">
        <v>17</v>
      </c>
      <c r="B111" s="47">
        <v>0.313975</v>
      </c>
      <c r="C111" s="47">
        <v>0.313975</v>
      </c>
      <c r="D111" s="47">
        <v>0.313975</v>
      </c>
      <c r="E111" s="47">
        <v>0.313975</v>
      </c>
      <c r="F111" s="11">
        <f t="shared" si="1"/>
        <v>1.2559</v>
      </c>
      <c r="G111" s="49">
        <v>0.251475</v>
      </c>
      <c r="H111" s="49">
        <v>0.1257375</v>
      </c>
      <c r="I111" s="49">
        <v>0.29338999999999998</v>
      </c>
      <c r="J111" s="49">
        <v>0.18106249999999999</v>
      </c>
      <c r="K111" s="11">
        <f t="shared" si="2"/>
        <v>0.85166500000000001</v>
      </c>
      <c r="L111" s="27"/>
      <c r="M111" s="24"/>
      <c r="N111" s="23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3"/>
      <c r="AB111" s="24"/>
      <c r="AC111" s="35"/>
      <c r="AD111" s="35"/>
      <c r="AE111" s="35"/>
      <c r="AF111" s="35"/>
      <c r="AG111" s="35"/>
      <c r="AH111" s="35"/>
      <c r="AI111" s="35"/>
    </row>
    <row r="112" spans="1:35" s="34" customFormat="1" x14ac:dyDescent="0.3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</row>
    <row r="113" spans="1:35" s="34" customFormat="1" x14ac:dyDescent="0.3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41" t="s">
        <v>33</v>
      </c>
    </row>
    <row r="114" spans="1:35" s="3" customFormat="1" x14ac:dyDescent="0.3">
      <c r="A114" s="6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</row>
    <row r="115" spans="1:35" s="9" customFormat="1" x14ac:dyDescent="0.3">
      <c r="A115" s="7"/>
      <c r="B115" s="8">
        <v>2028</v>
      </c>
      <c r="C115" s="8">
        <v>2029</v>
      </c>
      <c r="D115" s="8">
        <v>2030</v>
      </c>
      <c r="E115" s="8">
        <v>2031</v>
      </c>
      <c r="F115" s="8">
        <v>2032</v>
      </c>
      <c r="G115" s="8">
        <v>2033</v>
      </c>
      <c r="H115" s="8">
        <v>2034</v>
      </c>
      <c r="I115" s="8">
        <v>2035</v>
      </c>
      <c r="J115" s="8">
        <v>2036</v>
      </c>
      <c r="K115" s="8">
        <v>2037</v>
      </c>
      <c r="L115" s="8">
        <v>2038</v>
      </c>
      <c r="M115" s="8">
        <v>2039</v>
      </c>
      <c r="N115" s="8">
        <v>2040</v>
      </c>
      <c r="O115" s="8">
        <v>2041</v>
      </c>
      <c r="P115" s="8">
        <v>2042</v>
      </c>
      <c r="Q115" s="8">
        <v>2043</v>
      </c>
      <c r="R115" s="8">
        <v>2044</v>
      </c>
      <c r="S115" s="8">
        <v>2045</v>
      </c>
      <c r="T115" s="8">
        <v>2046</v>
      </c>
      <c r="U115" s="8">
        <v>2047</v>
      </c>
      <c r="V115" s="8">
        <v>2048</v>
      </c>
      <c r="W115" s="8">
        <v>2049</v>
      </c>
      <c r="X115" s="8">
        <v>2050</v>
      </c>
      <c r="Y115" s="8">
        <v>2051</v>
      </c>
      <c r="Z115" s="8">
        <v>2052</v>
      </c>
      <c r="AA115" s="8">
        <v>2053</v>
      </c>
      <c r="AB115" s="8">
        <v>2054</v>
      </c>
      <c r="AC115" s="8">
        <v>2055</v>
      </c>
      <c r="AD115" s="8">
        <v>2056</v>
      </c>
      <c r="AE115" s="8">
        <v>2057</v>
      </c>
      <c r="AF115" s="8">
        <v>2058</v>
      </c>
      <c r="AG115" s="8">
        <v>2059</v>
      </c>
      <c r="AH115" s="8">
        <v>2060</v>
      </c>
      <c r="AI115" s="8">
        <v>2061</v>
      </c>
    </row>
    <row r="116" spans="1:35" s="12" customFormat="1" x14ac:dyDescent="0.3">
      <c r="A116" s="10" t="s">
        <v>0</v>
      </c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</row>
    <row r="117" spans="1:35" s="12" customFormat="1" outlineLevel="1" x14ac:dyDescent="0.3">
      <c r="A117" s="13" t="s">
        <v>1</v>
      </c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</row>
    <row r="118" spans="1:35" s="12" customFormat="1" outlineLevel="2" x14ac:dyDescent="0.3">
      <c r="A118" s="15" t="s">
        <v>2</v>
      </c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</row>
    <row r="119" spans="1:35" outlineLevel="3" x14ac:dyDescent="0.3">
      <c r="A119" s="4" t="s">
        <v>3</v>
      </c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</row>
    <row r="120" spans="1:35" outlineLevel="4" x14ac:dyDescent="0.3">
      <c r="A120" s="5" t="s">
        <v>4</v>
      </c>
      <c r="B120" s="50">
        <v>2.18125E-4</v>
      </c>
      <c r="C120" s="50">
        <v>1.95E-4</v>
      </c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</row>
    <row r="121" spans="1:35" outlineLevel="3" x14ac:dyDescent="0.3">
      <c r="A121" s="4" t="s">
        <v>5</v>
      </c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</row>
    <row r="122" spans="1:35" outlineLevel="4" x14ac:dyDescent="0.3">
      <c r="A122" s="5" t="s">
        <v>4</v>
      </c>
      <c r="B122" s="50">
        <v>5.0412240580000003E-2</v>
      </c>
      <c r="C122" s="50">
        <v>4.3792795910000001E-2</v>
      </c>
      <c r="D122" s="50">
        <v>3.7180169780000001E-2</v>
      </c>
      <c r="E122" s="50">
        <v>3.0567543660000002E-2</v>
      </c>
      <c r="F122" s="50">
        <v>2.3961736080000001E-2</v>
      </c>
      <c r="G122" s="50">
        <v>1.7342291409999998E-2</v>
      </c>
      <c r="H122" s="50">
        <v>1.072966528E-2</v>
      </c>
      <c r="I122" s="50">
        <v>4.1170391799999996E-3</v>
      </c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</row>
    <row r="123" spans="1:35" outlineLevel="3" x14ac:dyDescent="0.3">
      <c r="A123" s="4" t="s">
        <v>6</v>
      </c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</row>
    <row r="124" spans="1:35" outlineLevel="4" x14ac:dyDescent="0.3">
      <c r="A124" s="5" t="s">
        <v>4</v>
      </c>
      <c r="B124" s="50">
        <v>170.14531800422</v>
      </c>
      <c r="C124" s="50">
        <v>125.5095833835</v>
      </c>
      <c r="D124" s="50">
        <v>91.185068730379996</v>
      </c>
      <c r="E124" s="50">
        <v>85.698085884899996</v>
      </c>
      <c r="F124" s="50">
        <v>81.135736467699999</v>
      </c>
      <c r="G124" s="50">
        <v>76.367289916600001</v>
      </c>
      <c r="H124" s="50">
        <v>69.659691934199998</v>
      </c>
      <c r="I124" s="50">
        <v>62.743764520600003</v>
      </c>
      <c r="J124" s="50">
        <v>54.320327474999999</v>
      </c>
      <c r="K124" s="50">
        <v>43.134842380999999</v>
      </c>
      <c r="L124" s="50">
        <v>28.833947677000001</v>
      </c>
      <c r="M124" s="50">
        <v>25.408052973</v>
      </c>
      <c r="N124" s="50">
        <v>21.982158268999999</v>
      </c>
      <c r="O124" s="50">
        <v>18.556263564999998</v>
      </c>
      <c r="P124" s="50">
        <v>17.455368861</v>
      </c>
      <c r="Q124" s="50">
        <v>16.354474156999999</v>
      </c>
      <c r="R124" s="50">
        <v>15.253579453</v>
      </c>
      <c r="S124" s="50">
        <v>14.152684749000001</v>
      </c>
      <c r="T124" s="50">
        <v>13.051790045000001</v>
      </c>
      <c r="U124" s="50">
        <v>11.950895341000001</v>
      </c>
      <c r="V124" s="50">
        <v>10.85</v>
      </c>
      <c r="W124" s="50">
        <v>10.85</v>
      </c>
      <c r="X124" s="50">
        <v>10.85</v>
      </c>
      <c r="Y124" s="50">
        <v>10.85</v>
      </c>
      <c r="Z124" s="50">
        <v>10.85</v>
      </c>
      <c r="AA124" s="50"/>
      <c r="AB124" s="50"/>
      <c r="AC124" s="50"/>
      <c r="AD124" s="50"/>
      <c r="AE124" s="50"/>
      <c r="AF124" s="50"/>
      <c r="AG124" s="50"/>
      <c r="AH124" s="50"/>
      <c r="AI124" s="50"/>
    </row>
    <row r="125" spans="1:35" outlineLevel="4" x14ac:dyDescent="0.3">
      <c r="A125" s="5" t="s">
        <v>7</v>
      </c>
      <c r="B125" s="50">
        <v>3.13E-3</v>
      </c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</row>
    <row r="126" spans="1:35" s="12" customFormat="1" outlineLevel="2" x14ac:dyDescent="0.3">
      <c r="A126" s="15" t="s">
        <v>8</v>
      </c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</row>
    <row r="127" spans="1:35" outlineLevel="3" x14ac:dyDescent="0.3">
      <c r="A127" s="4" t="s">
        <v>5</v>
      </c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</row>
    <row r="128" spans="1:35" outlineLevel="4" x14ac:dyDescent="0.3">
      <c r="A128" s="5" t="s">
        <v>4</v>
      </c>
      <c r="B128" s="50">
        <v>0.13225252248</v>
      </c>
      <c r="C128" s="50">
        <v>0.13225252248</v>
      </c>
      <c r="D128" s="50">
        <v>0.13225252248</v>
      </c>
      <c r="E128" s="50">
        <v>0.13225252248</v>
      </c>
      <c r="F128" s="50">
        <v>0.13225252248</v>
      </c>
      <c r="G128" s="50">
        <v>0.13225252248</v>
      </c>
      <c r="H128" s="50">
        <v>0.13225252248</v>
      </c>
      <c r="I128" s="50">
        <v>0.13225252298000001</v>
      </c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</row>
    <row r="129" spans="1:35" outlineLevel="3" x14ac:dyDescent="0.3">
      <c r="A129" s="4" t="s">
        <v>6</v>
      </c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</row>
    <row r="130" spans="1:35" outlineLevel="4" x14ac:dyDescent="0.3">
      <c r="A130" s="5" t="s">
        <v>4</v>
      </c>
      <c r="B130" s="50">
        <v>266.38737675463</v>
      </c>
      <c r="C130" s="50">
        <v>334.961766006</v>
      </c>
      <c r="D130" s="50">
        <v>76.775271158519999</v>
      </c>
      <c r="E130" s="50">
        <v>81.509570027950005</v>
      </c>
      <c r="F130" s="50">
        <v>66.846549011199997</v>
      </c>
      <c r="G130" s="50">
        <v>52.847864000000001</v>
      </c>
      <c r="H130" s="50">
        <v>52.097743999999999</v>
      </c>
      <c r="I130" s="50">
        <v>63.937744000000002</v>
      </c>
      <c r="J130" s="50">
        <v>83.921043999999995</v>
      </c>
      <c r="K130" s="50">
        <v>132.09774400000001</v>
      </c>
      <c r="L130" s="50">
        <v>27.097743999999999</v>
      </c>
      <c r="M130" s="50">
        <v>27.097743999999999</v>
      </c>
      <c r="N130" s="50">
        <v>27.097743999999999</v>
      </c>
      <c r="O130" s="50">
        <v>12.097744</v>
      </c>
      <c r="P130" s="50">
        <v>12.097744</v>
      </c>
      <c r="Q130" s="50">
        <v>12.097744</v>
      </c>
      <c r="R130" s="50">
        <v>12.097744</v>
      </c>
      <c r="S130" s="50">
        <v>12.097744</v>
      </c>
      <c r="T130" s="50">
        <v>12.097744</v>
      </c>
      <c r="U130" s="50">
        <v>12.097751000000001</v>
      </c>
      <c r="V130" s="50"/>
      <c r="W130" s="50"/>
      <c r="X130" s="50"/>
      <c r="Y130" s="50"/>
      <c r="Z130" s="50">
        <v>70</v>
      </c>
      <c r="AA130" s="50"/>
      <c r="AB130" s="50"/>
      <c r="AC130" s="50"/>
      <c r="AD130" s="50"/>
      <c r="AE130" s="50"/>
      <c r="AF130" s="50"/>
      <c r="AG130" s="50"/>
      <c r="AH130" s="50"/>
      <c r="AI130" s="50"/>
    </row>
    <row r="131" spans="1:35" outlineLevel="4" x14ac:dyDescent="0.3">
      <c r="A131" s="5" t="s">
        <v>7</v>
      </c>
      <c r="B131" s="50">
        <v>0.2</v>
      </c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</row>
    <row r="132" spans="1:35" s="12" customFormat="1" outlineLevel="1" x14ac:dyDescent="0.3">
      <c r="A132" s="13" t="s">
        <v>9</v>
      </c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</row>
    <row r="133" spans="1:35" s="12" customFormat="1" outlineLevel="2" x14ac:dyDescent="0.3">
      <c r="A133" s="15" t="s">
        <v>2</v>
      </c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</row>
    <row r="134" spans="1:35" outlineLevel="3" x14ac:dyDescent="0.3">
      <c r="A134" s="4" t="s">
        <v>3</v>
      </c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</row>
    <row r="135" spans="1:35" outlineLevel="4" x14ac:dyDescent="0.3">
      <c r="A135" s="5" t="s">
        <v>10</v>
      </c>
      <c r="B135" s="50">
        <v>2.05E-4</v>
      </c>
      <c r="C135" s="50">
        <v>8.3750000000000003E-5</v>
      </c>
      <c r="D135" s="50">
        <v>6.9999999999999994E-5</v>
      </c>
      <c r="E135" s="50">
        <v>6.9999999999999994E-5</v>
      </c>
      <c r="F135" s="50">
        <v>4.5000000000000003E-5</v>
      </c>
      <c r="G135" s="50">
        <v>4.0000000000000003E-5</v>
      </c>
      <c r="H135" s="50">
        <v>2.0000000000000002E-5</v>
      </c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</row>
    <row r="136" spans="1:35" outlineLevel="4" x14ac:dyDescent="0.3">
      <c r="A136" s="5" t="s">
        <v>11</v>
      </c>
      <c r="B136" s="50">
        <v>2.5000000000000001E-5</v>
      </c>
      <c r="C136" s="50">
        <v>2.5000000000000001E-5</v>
      </c>
      <c r="D136" s="50">
        <v>2.5000000000000001E-5</v>
      </c>
      <c r="E136" s="50">
        <v>2.5000000000000001E-5</v>
      </c>
      <c r="F136" s="50">
        <v>2.5000000000000001E-5</v>
      </c>
      <c r="G136" s="50">
        <v>2.5000000000000001E-5</v>
      </c>
      <c r="H136" s="50">
        <v>2.5000000000000001E-5</v>
      </c>
      <c r="I136" s="50">
        <v>2.5000000000000001E-5</v>
      </c>
      <c r="J136" s="50">
        <v>2.5000000000000001E-5</v>
      </c>
      <c r="K136" s="50">
        <v>6.2500000000000003E-6</v>
      </c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</row>
    <row r="137" spans="1:35" outlineLevel="4" x14ac:dyDescent="0.3">
      <c r="A137" s="5" t="s">
        <v>12</v>
      </c>
      <c r="B137" s="50">
        <v>2E-3</v>
      </c>
      <c r="C137" s="50">
        <v>2E-3</v>
      </c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</row>
    <row r="138" spans="1:35" outlineLevel="4" x14ac:dyDescent="0.3">
      <c r="A138" s="5" t="s">
        <v>4</v>
      </c>
      <c r="B138" s="50">
        <v>7.7798800000000001E-6</v>
      </c>
      <c r="C138" s="50">
        <v>8.0199999999999994E-6</v>
      </c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</row>
    <row r="139" spans="1:35" outlineLevel="4" x14ac:dyDescent="0.3">
      <c r="A139" s="5" t="s">
        <v>7</v>
      </c>
      <c r="B139" s="50">
        <v>1.8008875000000001E-2</v>
      </c>
      <c r="C139" s="50">
        <v>1.8129875E-2</v>
      </c>
      <c r="D139" s="50">
        <v>9.2987500000000004E-4</v>
      </c>
      <c r="E139" s="50">
        <v>8.0587499999999995E-4</v>
      </c>
      <c r="F139" s="50">
        <v>8.0587499999999995E-4</v>
      </c>
      <c r="G139" s="50">
        <v>8.0587499999999995E-4</v>
      </c>
      <c r="H139" s="50">
        <v>7.6587499999999995E-4</v>
      </c>
      <c r="I139" s="50">
        <v>7.5000000000000002E-4</v>
      </c>
      <c r="J139" s="50">
        <v>7.45E-4</v>
      </c>
      <c r="K139" s="50">
        <v>7.45E-4</v>
      </c>
      <c r="L139" s="50">
        <v>7.45E-4</v>
      </c>
      <c r="M139" s="50">
        <v>7.45E-4</v>
      </c>
      <c r="N139" s="50">
        <v>7.45E-4</v>
      </c>
      <c r="O139" s="50">
        <v>7.3499999999999998E-4</v>
      </c>
      <c r="P139" s="50">
        <v>7.3499999999999998E-4</v>
      </c>
      <c r="Q139" s="50">
        <v>7.3499999999999998E-4</v>
      </c>
      <c r="R139" s="50">
        <v>7.3499999999999998E-4</v>
      </c>
      <c r="S139" s="50">
        <v>7.3499999999999998E-4</v>
      </c>
      <c r="T139" s="50">
        <v>7.3499999999999998E-4</v>
      </c>
      <c r="U139" s="50">
        <v>7.3499999999999998E-4</v>
      </c>
      <c r="V139" s="50">
        <v>7.3499999999999998E-4</v>
      </c>
      <c r="W139" s="50">
        <v>7.3499999999999998E-4</v>
      </c>
      <c r="X139" s="50">
        <v>7.3499999999999998E-4</v>
      </c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</row>
    <row r="140" spans="1:35" outlineLevel="3" x14ac:dyDescent="0.3">
      <c r="A140" s="4" t="s">
        <v>13</v>
      </c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</row>
    <row r="141" spans="1:35" outlineLevel="4" x14ac:dyDescent="0.3">
      <c r="A141" s="5" t="s">
        <v>10</v>
      </c>
      <c r="B141" s="50">
        <v>7.06252459E-3</v>
      </c>
      <c r="C141" s="50">
        <v>2.4571637999999999E-3</v>
      </c>
      <c r="D141" s="50">
        <v>1.23230069E-3</v>
      </c>
      <c r="E141" s="50">
        <v>6.3371672000000004E-4</v>
      </c>
      <c r="F141" s="50">
        <v>2.3612254E-4</v>
      </c>
      <c r="G141" s="50">
        <v>1.3885016E-4</v>
      </c>
      <c r="H141" s="50">
        <v>5.9476150000000001E-5</v>
      </c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</row>
    <row r="142" spans="1:35" outlineLevel="4" x14ac:dyDescent="0.3">
      <c r="A142" s="5" t="s">
        <v>11</v>
      </c>
      <c r="B142" s="50">
        <v>4.3346406689999999E-2</v>
      </c>
      <c r="C142" s="50">
        <v>4.4381818670000003E-2</v>
      </c>
      <c r="D142" s="50">
        <v>4.4075587489999998E-2</v>
      </c>
      <c r="E142" s="50">
        <v>4.3348115370000002E-2</v>
      </c>
      <c r="F142" s="50">
        <v>4.2294290790000001E-2</v>
      </c>
      <c r="G142" s="50">
        <v>3.8984965109999999E-2</v>
      </c>
      <c r="H142" s="50">
        <v>3.5319337210000003E-2</v>
      </c>
      <c r="I142" s="50">
        <v>3.1580812389999997E-2</v>
      </c>
      <c r="J142" s="50">
        <v>2.7895247299999999E-2</v>
      </c>
      <c r="K142" s="50">
        <v>2.4126015479999999E-2</v>
      </c>
      <c r="L142" s="50">
        <v>2.0999987380000001E-2</v>
      </c>
      <c r="M142" s="50">
        <v>1.8017060679999999E-2</v>
      </c>
      <c r="N142" s="50">
        <v>1.505218128E-2</v>
      </c>
      <c r="O142" s="50">
        <v>1.20353791E-2</v>
      </c>
      <c r="P142" s="50">
        <v>9.0682766399999993E-3</v>
      </c>
      <c r="Q142" s="50">
        <v>6.08534995E-3</v>
      </c>
      <c r="R142" s="50">
        <v>2.9198521200000001E-3</v>
      </c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</row>
    <row r="143" spans="1:35" outlineLevel="4" x14ac:dyDescent="0.3">
      <c r="A143" s="5" t="s">
        <v>7</v>
      </c>
      <c r="B143" s="50">
        <v>0.9416082831</v>
      </c>
      <c r="C143" s="50">
        <v>0.90655826939999995</v>
      </c>
      <c r="D143" s="50">
        <v>0.86744258826999998</v>
      </c>
      <c r="E143" s="50">
        <v>0.74511211220999995</v>
      </c>
      <c r="F143" s="50">
        <v>0.67537740988999995</v>
      </c>
      <c r="G143" s="50">
        <v>0.66269837310000002</v>
      </c>
      <c r="H143" s="50">
        <v>0.84945620924999998</v>
      </c>
      <c r="I143" s="50">
        <v>0.47261354421000001</v>
      </c>
      <c r="J143" s="50">
        <v>0.14770426176000001</v>
      </c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</row>
    <row r="144" spans="1:35" outlineLevel="3" x14ac:dyDescent="0.3">
      <c r="A144" s="4" t="s">
        <v>14</v>
      </c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</row>
    <row r="145" spans="1:35" outlineLevel="4" x14ac:dyDescent="0.3">
      <c r="A145" s="5" t="s">
        <v>15</v>
      </c>
      <c r="B145" s="50">
        <v>4.9784952039999997E-2</v>
      </c>
      <c r="C145" s="50">
        <v>9.5302501710000001E-2</v>
      </c>
      <c r="D145" s="50">
        <v>5.5309383560000001E-2</v>
      </c>
      <c r="E145" s="50">
        <v>3.9208166680000003E-2</v>
      </c>
      <c r="F145" s="50">
        <v>5.4506902140000001E-2</v>
      </c>
      <c r="G145" s="50">
        <v>2.256162192E-2</v>
      </c>
      <c r="H145" s="50">
        <v>1.433635888E-2</v>
      </c>
      <c r="I145" s="50">
        <v>1.1607233289999999E-2</v>
      </c>
      <c r="J145" s="50">
        <v>1.086781031E-2</v>
      </c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</row>
    <row r="146" spans="1:35" outlineLevel="4" x14ac:dyDescent="0.3">
      <c r="A146" s="5" t="s">
        <v>10</v>
      </c>
      <c r="B146" s="50">
        <v>2.613063652E-2</v>
      </c>
      <c r="C146" s="50">
        <v>2.2272551009999999E-2</v>
      </c>
      <c r="D146" s="50">
        <v>1.8510284750000001E-2</v>
      </c>
      <c r="E146" s="50">
        <v>1.47950231E-2</v>
      </c>
      <c r="F146" s="50">
        <v>1.7246118559999999E-2</v>
      </c>
      <c r="G146" s="50">
        <v>1.447844914E-2</v>
      </c>
      <c r="H146" s="50">
        <v>1.3361295360000001E-2</v>
      </c>
      <c r="I146" s="50">
        <v>1.224414155E-2</v>
      </c>
      <c r="J146" s="50">
        <v>1.109115508E-2</v>
      </c>
      <c r="K146" s="50">
        <v>9.8870618999999989E-4</v>
      </c>
      <c r="L146" s="50">
        <v>4.890478E-4</v>
      </c>
      <c r="M146" s="50">
        <v>4.5362967999999998E-4</v>
      </c>
      <c r="N146" s="50">
        <v>4.1848466000000002E-4</v>
      </c>
      <c r="O146" s="50">
        <v>3.8271680999999998E-4</v>
      </c>
      <c r="P146" s="50">
        <v>3.4717393000000002E-4</v>
      </c>
      <c r="Q146" s="50">
        <v>3.1163201999999997E-4</v>
      </c>
      <c r="R146" s="50">
        <v>2.7628089999999999E-4</v>
      </c>
      <c r="S146" s="50">
        <v>2.405482E-4</v>
      </c>
      <c r="T146" s="50">
        <v>2.0500630999999999E-4</v>
      </c>
      <c r="U146" s="50">
        <v>1.7031579E-4</v>
      </c>
      <c r="V146" s="50">
        <v>1.3829287999999999E-4</v>
      </c>
      <c r="W146" s="50">
        <v>1.0605115E-4</v>
      </c>
      <c r="X146" s="50">
        <v>7.4168040000000001E-5</v>
      </c>
      <c r="Y146" s="50">
        <v>4.2477310000000001E-5</v>
      </c>
      <c r="Z146" s="50">
        <v>1.555506E-5</v>
      </c>
      <c r="AA146" s="50">
        <v>6.6641600000000002E-6</v>
      </c>
      <c r="AB146" s="50">
        <v>3.4280699999999999E-6</v>
      </c>
      <c r="AC146" s="50">
        <v>1.7329599999999999E-6</v>
      </c>
      <c r="AD146" s="50">
        <v>8.1635000000000003E-7</v>
      </c>
      <c r="AE146" s="50">
        <v>5.4532999999999997E-7</v>
      </c>
      <c r="AF146" s="50">
        <v>4.2056E-7</v>
      </c>
      <c r="AG146" s="50">
        <v>2.9578000000000002E-7</v>
      </c>
      <c r="AH146" s="50">
        <v>1.7100000000000001E-7</v>
      </c>
      <c r="AI146" s="50">
        <v>4.622E-8</v>
      </c>
    </row>
    <row r="147" spans="1:35" outlineLevel="4" x14ac:dyDescent="0.3">
      <c r="A147" s="5" t="s">
        <v>11</v>
      </c>
      <c r="B147" s="50">
        <v>1.6148859E-4</v>
      </c>
      <c r="C147" s="50">
        <v>1.1866028E-4</v>
      </c>
      <c r="D147" s="50">
        <v>7.494953E-5</v>
      </c>
      <c r="E147" s="50">
        <v>3.2121230000000002E-5</v>
      </c>
      <c r="F147" s="50">
        <v>1.6392571700000001E-3</v>
      </c>
      <c r="G147" s="50">
        <v>2.1698733000000001E-4</v>
      </c>
      <c r="H147" s="50">
        <v>1.5911347E-4</v>
      </c>
      <c r="I147" s="50">
        <v>1.0171529E-4</v>
      </c>
      <c r="J147" s="50">
        <v>4.3286469999999998E-5</v>
      </c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</row>
    <row r="148" spans="1:35" outlineLevel="4" x14ac:dyDescent="0.3">
      <c r="A148" s="5" t="s">
        <v>12</v>
      </c>
      <c r="B148" s="50">
        <v>1.3790613570000001</v>
      </c>
      <c r="C148" s="50">
        <v>1.342618138</v>
      </c>
      <c r="D148" s="50">
        <v>1.250739372</v>
      </c>
      <c r="E148" s="50">
        <v>1.1588606079999999</v>
      </c>
      <c r="F148" s="50">
        <v>1.6961533660000001</v>
      </c>
      <c r="G148" s="50">
        <v>1.0240402900000001</v>
      </c>
      <c r="H148" s="50">
        <v>0.88191315199999998</v>
      </c>
      <c r="I148" s="50">
        <v>0.74470428799999999</v>
      </c>
      <c r="J148" s="50">
        <v>0.63675559299999995</v>
      </c>
      <c r="K148" s="50">
        <v>0.58016571100000003</v>
      </c>
      <c r="L148" s="50">
        <v>0.54211693100000002</v>
      </c>
      <c r="M148" s="50">
        <v>0.50406815199999999</v>
      </c>
      <c r="N148" s="50">
        <v>0.46732241200000002</v>
      </c>
      <c r="O148" s="50">
        <v>0.42797059199999998</v>
      </c>
      <c r="P148" s="50">
        <v>0.38992181199999998</v>
      </c>
      <c r="Q148" s="50">
        <v>0.351873031</v>
      </c>
      <c r="R148" s="50">
        <v>0.31471031900000002</v>
      </c>
      <c r="S148" s="50">
        <v>0.27577547099999999</v>
      </c>
      <c r="T148" s="50">
        <v>0.23772669199999999</v>
      </c>
      <c r="U148" s="50">
        <v>0.19967791200000001</v>
      </c>
      <c r="V148" s="50">
        <v>0.16209822600000001</v>
      </c>
      <c r="W148" s="50">
        <v>0.123580352</v>
      </c>
      <c r="X148" s="50">
        <v>8.5531571000000001E-2</v>
      </c>
      <c r="Y148" s="50">
        <v>4.7482791000000003E-2</v>
      </c>
      <c r="Z148" s="50">
        <v>9.4861340000000002E-3</v>
      </c>
      <c r="AA148" s="50"/>
      <c r="AB148" s="50"/>
      <c r="AC148" s="50"/>
      <c r="AD148" s="50"/>
      <c r="AE148" s="50"/>
      <c r="AF148" s="50"/>
      <c r="AG148" s="50"/>
      <c r="AH148" s="50"/>
      <c r="AI148" s="50"/>
    </row>
    <row r="149" spans="1:35" outlineLevel="4" x14ac:dyDescent="0.3">
      <c r="A149" s="5" t="s">
        <v>7</v>
      </c>
      <c r="B149" s="50">
        <v>1.7886780870000001E-2</v>
      </c>
      <c r="C149" s="50">
        <v>1.7722601139999999E-2</v>
      </c>
      <c r="D149" s="50">
        <v>1.758565015E-2</v>
      </c>
      <c r="E149" s="50">
        <v>1.739805086E-2</v>
      </c>
      <c r="F149" s="50">
        <v>2.228904558E-2</v>
      </c>
      <c r="G149" s="50">
        <v>9.6989580800000003E-3</v>
      </c>
      <c r="H149" s="50">
        <v>9.3777038999999993E-3</v>
      </c>
      <c r="I149" s="50">
        <v>9.0564496899999992E-3</v>
      </c>
      <c r="J149" s="50">
        <v>8.7375571199999995E-3</v>
      </c>
      <c r="K149" s="50">
        <v>5.3509258999999995E-4</v>
      </c>
      <c r="L149" s="50">
        <v>4.6749999000000002E-4</v>
      </c>
      <c r="M149" s="50">
        <v>3.9990742000000002E-4</v>
      </c>
      <c r="N149" s="50">
        <v>3.3324074999999999E-4</v>
      </c>
      <c r="O149" s="50">
        <v>2.6472220999999998E-4</v>
      </c>
      <c r="P149" s="50">
        <v>1.9712962999999999E-4</v>
      </c>
      <c r="Q149" s="50">
        <v>1.2953703999999999E-4</v>
      </c>
      <c r="R149" s="50">
        <v>6.2129630000000004E-5</v>
      </c>
      <c r="S149" s="50">
        <v>5.6481500000000003E-6</v>
      </c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</row>
    <row r="150" spans="1:35" outlineLevel="3" x14ac:dyDescent="0.3">
      <c r="A150" s="4" t="s">
        <v>16</v>
      </c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</row>
    <row r="151" spans="1:35" outlineLevel="4" x14ac:dyDescent="0.3">
      <c r="A151" s="5" t="s">
        <v>10</v>
      </c>
      <c r="B151" s="50">
        <v>0.38342889019999998</v>
      </c>
      <c r="C151" s="50">
        <v>0.36867850005000002</v>
      </c>
      <c r="D151" s="50">
        <v>0.34099675227999998</v>
      </c>
      <c r="E151" s="50">
        <v>0.29577902361000002</v>
      </c>
      <c r="F151" s="50">
        <v>0.25079020618999998</v>
      </c>
      <c r="G151" s="50">
        <v>0.23710639066</v>
      </c>
      <c r="H151" s="50">
        <v>0.22488229842999999</v>
      </c>
      <c r="I151" s="50">
        <v>0.21721414625999999</v>
      </c>
      <c r="J151" s="50">
        <v>0.21599304641</v>
      </c>
      <c r="K151" s="50">
        <v>0.20726307155000001</v>
      </c>
      <c r="L151" s="50">
        <v>0.19483776562999999</v>
      </c>
      <c r="M151" s="50">
        <v>0.18768543897000001</v>
      </c>
      <c r="N151" s="50">
        <v>0.18073538229</v>
      </c>
      <c r="O151" s="50">
        <v>0.16458068774000001</v>
      </c>
      <c r="P151" s="50">
        <v>0.16051444504000001</v>
      </c>
      <c r="Q151" s="50">
        <v>8.9316661929999999E-2</v>
      </c>
      <c r="R151" s="50">
        <v>8.6006316269999994E-2</v>
      </c>
      <c r="S151" s="50">
        <v>8.3261359970000004E-2</v>
      </c>
      <c r="T151" s="50">
        <v>8.1030341699999994E-2</v>
      </c>
      <c r="U151" s="50">
        <v>7.9612631340000004E-2</v>
      </c>
      <c r="V151" s="50">
        <v>7.8846310239999995E-2</v>
      </c>
      <c r="W151" s="50">
        <v>7.8359584390000001E-2</v>
      </c>
      <c r="X151" s="50">
        <v>7.7886282079999994E-2</v>
      </c>
      <c r="Y151" s="50">
        <v>7.7417410510000007E-2</v>
      </c>
      <c r="Z151" s="50">
        <v>7.6966035500000002E-2</v>
      </c>
      <c r="AA151" s="50">
        <v>7.6505962610000006E-2</v>
      </c>
      <c r="AB151" s="50">
        <v>1.0517599600000001E-3</v>
      </c>
      <c r="AC151" s="50">
        <v>5.9805790999999998E-4</v>
      </c>
      <c r="AD151" s="50">
        <v>1.5068845E-4</v>
      </c>
      <c r="AE151" s="50">
        <v>0</v>
      </c>
      <c r="AF151" s="50">
        <v>0</v>
      </c>
      <c r="AG151" s="50">
        <v>0</v>
      </c>
      <c r="AH151" s="50"/>
      <c r="AI151" s="50"/>
    </row>
    <row r="152" spans="1:35" outlineLevel="4" x14ac:dyDescent="0.3">
      <c r="A152" s="5" t="s">
        <v>7</v>
      </c>
      <c r="B152" s="50">
        <v>1.1999827132500001</v>
      </c>
      <c r="C152" s="50">
        <v>1.16739227707</v>
      </c>
      <c r="D152" s="50">
        <v>1.1492816780799999</v>
      </c>
      <c r="E152" s="50">
        <v>1.1118263589599999</v>
      </c>
      <c r="F152" s="50">
        <v>1.07952596008</v>
      </c>
      <c r="G152" s="50">
        <v>1.0464975427000001</v>
      </c>
      <c r="H152" s="50">
        <v>1.02048535812</v>
      </c>
      <c r="I152" s="50">
        <v>0.97940675791999998</v>
      </c>
      <c r="J152" s="50">
        <v>0.93135472959999999</v>
      </c>
      <c r="K152" s="50">
        <v>0.87274015113000003</v>
      </c>
      <c r="L152" s="50">
        <v>0.81629389148999998</v>
      </c>
      <c r="M152" s="50">
        <v>0.76159979068000005</v>
      </c>
      <c r="N152" s="50">
        <v>0.71044860952</v>
      </c>
      <c r="O152" s="50">
        <v>0.65682470416000005</v>
      </c>
      <c r="P152" s="50">
        <v>0.60705738736000003</v>
      </c>
      <c r="Q152" s="50">
        <v>0.55931765135</v>
      </c>
      <c r="R152" s="50">
        <v>0.51331650242000004</v>
      </c>
      <c r="S152" s="50">
        <v>0.46480870970999999</v>
      </c>
      <c r="T152" s="50">
        <v>0.41755423789000001</v>
      </c>
      <c r="U152" s="50">
        <v>0.37020085973</v>
      </c>
      <c r="V152" s="50">
        <v>0.32394073466000001</v>
      </c>
      <c r="W152" s="50">
        <v>0.27626831098999999</v>
      </c>
      <c r="X152" s="50">
        <v>0.22940111831000001</v>
      </c>
      <c r="Y152" s="50">
        <v>0.18339031452999999</v>
      </c>
      <c r="Z152" s="50">
        <v>0.1405295419</v>
      </c>
      <c r="AA152" s="50">
        <v>9.8593631919999994E-2</v>
      </c>
      <c r="AB152" s="50">
        <v>5.702456828E-2</v>
      </c>
      <c r="AC152" s="50">
        <v>3.1105661100000001E-2</v>
      </c>
      <c r="AD152" s="50">
        <v>1.433945197E-2</v>
      </c>
      <c r="AE152" s="50">
        <v>5.7047062800000001E-3</v>
      </c>
      <c r="AF152" s="50"/>
      <c r="AG152" s="50"/>
      <c r="AH152" s="50"/>
      <c r="AI152" s="50"/>
    </row>
    <row r="153" spans="1:35" outlineLevel="4" x14ac:dyDescent="0.3">
      <c r="A153" s="5" t="s">
        <v>17</v>
      </c>
      <c r="B153" s="50">
        <v>0.57512952745000001</v>
      </c>
      <c r="C153" s="50">
        <v>0.52876171976999997</v>
      </c>
      <c r="D153" s="50">
        <v>0.46363177464999999</v>
      </c>
      <c r="E153" s="50">
        <v>0.29624419331000001</v>
      </c>
      <c r="F153" s="50">
        <v>0.22830927593</v>
      </c>
      <c r="G153" s="50">
        <v>0.18049667158999999</v>
      </c>
      <c r="H153" s="50">
        <v>0.14342934701999999</v>
      </c>
      <c r="I153" s="50">
        <v>0.12144314804</v>
      </c>
      <c r="J153" s="50">
        <v>0.11261548407999999</v>
      </c>
      <c r="K153" s="50">
        <v>0.110418092</v>
      </c>
      <c r="L153" s="50">
        <v>0.110467706</v>
      </c>
      <c r="M153" s="50">
        <v>0.110467706</v>
      </c>
      <c r="N153" s="50">
        <v>0.110517321</v>
      </c>
      <c r="O153" s="50">
        <v>7.8271402000000004E-2</v>
      </c>
      <c r="P153" s="50">
        <v>6.7487698999999998E-2</v>
      </c>
      <c r="Q153" s="50">
        <v>6.7487698999999998E-2</v>
      </c>
      <c r="R153" s="50">
        <v>6.7518011000000003E-2</v>
      </c>
      <c r="S153" s="50">
        <v>6.7457389000000006E-2</v>
      </c>
      <c r="T153" s="50">
        <v>6.7487698999999998E-2</v>
      </c>
      <c r="U153" s="50">
        <v>6.7487698999999998E-2</v>
      </c>
      <c r="V153" s="50">
        <v>6.7518011000000003E-2</v>
      </c>
      <c r="W153" s="50">
        <v>6.7457389000000006E-2</v>
      </c>
      <c r="X153" s="50">
        <v>6.7487698999999998E-2</v>
      </c>
      <c r="Y153" s="50">
        <v>6.7487698999999998E-2</v>
      </c>
      <c r="Z153" s="50">
        <v>6.7518011000000003E-2</v>
      </c>
      <c r="AA153" s="50">
        <v>6.7457389000000006E-2</v>
      </c>
      <c r="AB153" s="50">
        <v>6.7487698999999998E-2</v>
      </c>
      <c r="AC153" s="50">
        <v>6.7487698999999998E-2</v>
      </c>
      <c r="AD153" s="50">
        <v>6.7518011000000003E-2</v>
      </c>
      <c r="AE153" s="50">
        <v>6.7457389000000006E-2</v>
      </c>
      <c r="AF153" s="50">
        <v>6.7487698999999998E-2</v>
      </c>
      <c r="AG153" s="50">
        <v>6.7487698999999998E-2</v>
      </c>
      <c r="AH153" s="50">
        <v>1.6994433E-2</v>
      </c>
      <c r="AI153" s="50"/>
    </row>
    <row r="154" spans="1:35" s="12" customFormat="1" outlineLevel="2" x14ac:dyDescent="0.3">
      <c r="A154" s="15" t="s">
        <v>8</v>
      </c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</row>
    <row r="155" spans="1:35" outlineLevel="3" x14ac:dyDescent="0.3">
      <c r="A155" s="4" t="s">
        <v>13</v>
      </c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</row>
    <row r="156" spans="1:35" outlineLevel="4" x14ac:dyDescent="0.3">
      <c r="A156" s="5" t="s">
        <v>10</v>
      </c>
      <c r="B156" s="50">
        <v>0.12473819630999999</v>
      </c>
      <c r="C156" s="50">
        <v>3.94924626E-2</v>
      </c>
      <c r="D156" s="50">
        <v>1.1548862619999999E-2</v>
      </c>
      <c r="E156" s="50">
        <v>8.38117375E-3</v>
      </c>
      <c r="F156" s="50">
        <v>3.0187798299999998E-3</v>
      </c>
      <c r="G156" s="50">
        <v>1.5976879000000001E-3</v>
      </c>
      <c r="H156" s="50">
        <v>1.59768791E-3</v>
      </c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</row>
    <row r="157" spans="1:35" outlineLevel="4" x14ac:dyDescent="0.3">
      <c r="A157" s="5" t="s">
        <v>11</v>
      </c>
      <c r="B157" s="50">
        <v>1.564456186E-2</v>
      </c>
      <c r="C157" s="50">
        <v>1.564456186E-2</v>
      </c>
      <c r="D157" s="50">
        <v>1.564456186E-2</v>
      </c>
      <c r="E157" s="50">
        <v>2.319016669E-2</v>
      </c>
      <c r="F157" s="50">
        <v>7.3119084579999993E-2</v>
      </c>
      <c r="G157" s="50">
        <v>7.3119084609999996E-2</v>
      </c>
      <c r="H157" s="50">
        <v>7.3119084639999998E-2</v>
      </c>
      <c r="I157" s="50">
        <v>7.3119084639999998E-2</v>
      </c>
      <c r="J157" s="50">
        <v>7.3119084649999999E-2</v>
      </c>
      <c r="K157" s="50">
        <v>6.5296803710000004E-2</v>
      </c>
      <c r="L157" s="50">
        <v>5.7474522760000001E-2</v>
      </c>
      <c r="M157" s="50">
        <v>5.7474522780000002E-2</v>
      </c>
      <c r="N157" s="50">
        <v>5.7474522780000002E-2</v>
      </c>
      <c r="O157" s="50">
        <v>5.7474522799999997E-2</v>
      </c>
      <c r="P157" s="50">
        <v>5.7474522809999998E-2</v>
      </c>
      <c r="Q157" s="50">
        <v>5.7474522819999999E-2</v>
      </c>
      <c r="R157" s="50">
        <v>4.9928917980000001E-2</v>
      </c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</row>
    <row r="158" spans="1:35" outlineLevel="4" x14ac:dyDescent="0.3">
      <c r="A158" s="5" t="s">
        <v>7</v>
      </c>
      <c r="B158" s="50"/>
      <c r="C158" s="50">
        <v>1.1683337899999999</v>
      </c>
      <c r="D158" s="50">
        <v>2.1218932490000002</v>
      </c>
      <c r="E158" s="50">
        <v>1.573949394</v>
      </c>
      <c r="F158" s="50">
        <v>0.34976653200000002</v>
      </c>
      <c r="G158" s="50"/>
      <c r="H158" s="50">
        <v>5.1519404089999998</v>
      </c>
      <c r="I158" s="50">
        <v>4.5730332059999999</v>
      </c>
      <c r="J158" s="50">
        <v>3.8117234240000002</v>
      </c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</row>
    <row r="159" spans="1:35" outlineLevel="3" x14ac:dyDescent="0.3">
      <c r="A159" s="4" t="s">
        <v>14</v>
      </c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</row>
    <row r="160" spans="1:35" outlineLevel="4" x14ac:dyDescent="0.3">
      <c r="A160" s="5" t="s">
        <v>15</v>
      </c>
      <c r="B160" s="50">
        <v>0.80833333332000001</v>
      </c>
      <c r="C160" s="50">
        <v>1.0416666666400001</v>
      </c>
      <c r="D160" s="50">
        <v>1.0416666666500001</v>
      </c>
      <c r="E160" s="50">
        <v>1.0416666666500001</v>
      </c>
      <c r="F160" s="50">
        <v>0.98250000001000004</v>
      </c>
      <c r="G160" s="50">
        <v>0.62416666664999998</v>
      </c>
      <c r="H160" s="50">
        <v>0.25750000007000001</v>
      </c>
      <c r="I160" s="50">
        <v>2.4166666659999999E-2</v>
      </c>
      <c r="J160" s="50">
        <v>2.4166666690000001E-2</v>
      </c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</row>
    <row r="161" spans="1:35" outlineLevel="4" x14ac:dyDescent="0.3">
      <c r="A161" s="5" t="s">
        <v>10</v>
      </c>
      <c r="B161" s="50">
        <v>0.15161016599999999</v>
      </c>
      <c r="C161" s="50">
        <v>0.14770286167999999</v>
      </c>
      <c r="D161" s="50">
        <v>0.17146859636</v>
      </c>
      <c r="E161" s="50">
        <v>0.15011786324000001</v>
      </c>
      <c r="F161" s="50">
        <v>0.15088481074999999</v>
      </c>
      <c r="G161" s="50">
        <v>0.11712802304</v>
      </c>
      <c r="H161" s="50">
        <v>0.11621599832</v>
      </c>
      <c r="I161" s="50">
        <v>0.11621599832</v>
      </c>
      <c r="J161" s="50">
        <v>0.11621599838</v>
      </c>
      <c r="K161" s="50">
        <v>7.811537164E-2</v>
      </c>
      <c r="L161" s="50">
        <v>6.6868001000000002E-3</v>
      </c>
      <c r="M161" s="50">
        <v>6.6868001000000002E-3</v>
      </c>
      <c r="N161" s="50">
        <v>6.98098117E-3</v>
      </c>
      <c r="O161" s="50">
        <v>7.4618193500000001E-3</v>
      </c>
      <c r="P161" s="50">
        <v>7.4618121000000004E-3</v>
      </c>
      <c r="Q161" s="50">
        <v>7.4618121000000004E-3</v>
      </c>
      <c r="R161" s="50">
        <v>7.4618121000000004E-3</v>
      </c>
      <c r="S161" s="50">
        <v>7.4618121000000004E-3</v>
      </c>
      <c r="T161" s="50">
        <v>7.4618121000000004E-3</v>
      </c>
      <c r="U161" s="50">
        <v>6.6344441000000002E-3</v>
      </c>
      <c r="V161" s="50">
        <v>6.6344441000000002E-3</v>
      </c>
      <c r="W161" s="50">
        <v>6.5250456000000004E-3</v>
      </c>
      <c r="X161" s="50">
        <v>6.4156571200000003E-3</v>
      </c>
      <c r="Y161" s="50">
        <v>5.9580338299999999E-3</v>
      </c>
      <c r="Z161" s="50">
        <v>4.57868085E-3</v>
      </c>
      <c r="AA161" s="50">
        <v>3.1866509500000002E-3</v>
      </c>
      <c r="AB161" s="50">
        <v>1.9276874700000001E-3</v>
      </c>
      <c r="AC161" s="50">
        <v>1.42686203E-3</v>
      </c>
      <c r="AD161" s="50">
        <v>9.6785035000000004E-4</v>
      </c>
      <c r="AE161" s="50">
        <v>7.7501200000000005E-4</v>
      </c>
      <c r="AF161" s="50">
        <v>7.7501200000000005E-4</v>
      </c>
      <c r="AG161" s="50">
        <v>7.7501200000000005E-4</v>
      </c>
      <c r="AH161" s="50">
        <v>7.7501200000000005E-4</v>
      </c>
      <c r="AI161" s="50">
        <v>4.80853E-4</v>
      </c>
    </row>
    <row r="162" spans="1:35" outlineLevel="4" x14ac:dyDescent="0.3">
      <c r="A162" s="5" t="s">
        <v>11</v>
      </c>
      <c r="B162" s="50">
        <v>1.9016819199999999E-3</v>
      </c>
      <c r="C162" s="50">
        <v>1.9016819199999999E-3</v>
      </c>
      <c r="D162" s="50">
        <v>1.9016819199999999E-3</v>
      </c>
      <c r="E162" s="50">
        <v>1.9016819199999999E-3</v>
      </c>
      <c r="F162" s="50">
        <v>1.9016819199999999E-3</v>
      </c>
      <c r="G162" s="50">
        <v>1.9016819199999999E-3</v>
      </c>
      <c r="H162" s="50">
        <v>1.9016819199999999E-3</v>
      </c>
      <c r="I162" s="50">
        <v>1.90168194E-3</v>
      </c>
      <c r="J162" s="50">
        <v>1.90168194E-3</v>
      </c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</row>
    <row r="163" spans="1:35" outlineLevel="4" x14ac:dyDescent="0.3">
      <c r="A163" s="5" t="s">
        <v>12</v>
      </c>
      <c r="B163" s="50">
        <v>5.8077699420000002</v>
      </c>
      <c r="C163" s="50">
        <v>5.7347479999999997</v>
      </c>
      <c r="D163" s="50">
        <v>5.7347479999999997</v>
      </c>
      <c r="E163" s="50">
        <v>5.7347446599999996</v>
      </c>
      <c r="F163" s="50">
        <v>11.3643502966</v>
      </c>
      <c r="G163" s="50">
        <v>11.3643492966</v>
      </c>
      <c r="H163" s="50">
        <v>11.0195222966</v>
      </c>
      <c r="I163" s="50">
        <v>10.2090372966</v>
      </c>
      <c r="J163" s="50">
        <v>7.1937932966</v>
      </c>
      <c r="K163" s="50">
        <v>3.804878</v>
      </c>
      <c r="L163" s="50">
        <v>3.804878</v>
      </c>
      <c r="M163" s="50">
        <v>3.804878</v>
      </c>
      <c r="N163" s="50">
        <v>3.804878</v>
      </c>
      <c r="O163" s="50">
        <v>3.804878</v>
      </c>
      <c r="P163" s="50">
        <v>3.804878</v>
      </c>
      <c r="Q163" s="50">
        <v>3.804878</v>
      </c>
      <c r="R163" s="50">
        <v>3.804878</v>
      </c>
      <c r="S163" s="50">
        <v>3.804878</v>
      </c>
      <c r="T163" s="50">
        <v>3.804878</v>
      </c>
      <c r="U163" s="50">
        <v>3.804878</v>
      </c>
      <c r="V163" s="50">
        <v>3.804878</v>
      </c>
      <c r="W163" s="50">
        <v>3.804878</v>
      </c>
      <c r="X163" s="50">
        <v>3.804878</v>
      </c>
      <c r="Y163" s="50">
        <v>3.804878</v>
      </c>
      <c r="Z163" s="50">
        <v>1.902439</v>
      </c>
      <c r="AA163" s="50"/>
      <c r="AB163" s="50"/>
      <c r="AC163" s="50"/>
      <c r="AD163" s="50"/>
      <c r="AE163" s="50"/>
      <c r="AF163" s="50"/>
      <c r="AG163" s="50"/>
      <c r="AH163" s="50"/>
      <c r="AI163" s="50"/>
    </row>
    <row r="164" spans="1:35" outlineLevel="4" x14ac:dyDescent="0.3">
      <c r="A164" s="5" t="s">
        <v>7</v>
      </c>
      <c r="B164" s="50">
        <v>1.0250306E-4</v>
      </c>
      <c r="C164" s="50">
        <v>1.0250306E-4</v>
      </c>
      <c r="D164" s="50">
        <v>6.76916972E-3</v>
      </c>
      <c r="E164" s="50">
        <v>6.7691696700000002E-3</v>
      </c>
      <c r="F164" s="50">
        <v>0.39946862930999999</v>
      </c>
      <c r="G164" s="50">
        <v>6.6666666599999999E-3</v>
      </c>
      <c r="H164" s="50">
        <v>6.6666666599999999E-3</v>
      </c>
      <c r="I164" s="50">
        <v>6.6666666599999999E-3</v>
      </c>
      <c r="J164" s="50">
        <v>6.6666666599999999E-3</v>
      </c>
      <c r="K164" s="50">
        <v>6.6666666599999999E-3</v>
      </c>
      <c r="L164" s="50">
        <v>6.6666666599999999E-3</v>
      </c>
      <c r="M164" s="50">
        <v>6.6666666599999999E-3</v>
      </c>
      <c r="N164" s="50">
        <v>6.6666666599999999E-3</v>
      </c>
      <c r="O164" s="50">
        <v>6.6666666599999999E-3</v>
      </c>
      <c r="P164" s="50">
        <v>6.6666666599999999E-3</v>
      </c>
      <c r="Q164" s="50">
        <v>6.6666666599999999E-3</v>
      </c>
      <c r="R164" s="50">
        <v>6.6666667600000003E-3</v>
      </c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</row>
    <row r="165" spans="1:35" outlineLevel="3" x14ac:dyDescent="0.3">
      <c r="A165" s="4" t="s">
        <v>16</v>
      </c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</row>
    <row r="166" spans="1:35" s="30" customFormat="1" outlineLevel="4" x14ac:dyDescent="0.3">
      <c r="A166" s="28" t="s">
        <v>10</v>
      </c>
      <c r="B166" s="50">
        <v>0.51808892742000001</v>
      </c>
      <c r="C166" s="50">
        <v>1.2973614589200002</v>
      </c>
      <c r="D166" s="50">
        <v>0.54237956483000005</v>
      </c>
      <c r="E166" s="50">
        <v>1.11162023058</v>
      </c>
      <c r="F166" s="50">
        <v>0.99590454070000001</v>
      </c>
      <c r="G166" s="50">
        <v>0.81481427772000004</v>
      </c>
      <c r="H166" s="50">
        <v>1.4375148952199999</v>
      </c>
      <c r="I166" s="50">
        <v>2.7436352761100005</v>
      </c>
      <c r="J166" s="50">
        <v>2.5893248401500006</v>
      </c>
      <c r="K166" s="50">
        <v>2.8439085903300003</v>
      </c>
      <c r="L166" s="50">
        <v>2.2436569464800002</v>
      </c>
      <c r="M166" s="50">
        <v>2.2385350358200005</v>
      </c>
      <c r="N166" s="50">
        <v>2.70725854867</v>
      </c>
      <c r="O166" s="50">
        <v>2.13502924335</v>
      </c>
      <c r="P166" s="50">
        <v>4.1216401718700002</v>
      </c>
      <c r="Q166" s="50">
        <v>2.1105249596400002</v>
      </c>
      <c r="R166" s="50">
        <v>2.0841001049800005</v>
      </c>
      <c r="S166" s="50">
        <v>2.0647441918900005</v>
      </c>
      <c r="T166" s="50">
        <v>2.0384503861600005</v>
      </c>
      <c r="U166" s="50">
        <v>2.0200321476500003</v>
      </c>
      <c r="V166" s="50">
        <v>2.0004569498900002</v>
      </c>
      <c r="W166" s="50">
        <v>2.0000992683400001</v>
      </c>
      <c r="X166" s="50">
        <v>2.0000992682200001</v>
      </c>
      <c r="Y166" s="50">
        <v>2.0006746562200002</v>
      </c>
      <c r="Z166" s="50">
        <v>2.49942465622</v>
      </c>
      <c r="AA166" s="50">
        <v>4.4993860200199993</v>
      </c>
      <c r="AB166" s="50">
        <v>1.3243473835000001</v>
      </c>
      <c r="AC166" s="50">
        <v>0.79931715635</v>
      </c>
      <c r="AD166" s="50">
        <v>0.79138692895999996</v>
      </c>
      <c r="AE166" s="50">
        <v>0.78423692895999997</v>
      </c>
      <c r="AF166" s="50">
        <v>0.78423692895999997</v>
      </c>
      <c r="AG166" s="50">
        <v>0.78423692895999997</v>
      </c>
      <c r="AH166" s="50">
        <v>0.60203321468000004</v>
      </c>
      <c r="AI166" s="50">
        <v>0.25410875044000003</v>
      </c>
    </row>
    <row r="167" spans="1:35" outlineLevel="4" x14ac:dyDescent="0.3">
      <c r="A167" s="5" t="s">
        <v>7</v>
      </c>
      <c r="B167" s="50">
        <v>0.6304416665</v>
      </c>
      <c r="C167" s="50">
        <v>0.65539666615000003</v>
      </c>
      <c r="D167" s="50">
        <v>0.70229082631999995</v>
      </c>
      <c r="E167" s="50">
        <v>0.67859224391999995</v>
      </c>
      <c r="F167" s="50">
        <v>0.59682633178</v>
      </c>
      <c r="G167" s="50">
        <v>0.49184176271000002</v>
      </c>
      <c r="H167" s="50">
        <v>0.63797087342000003</v>
      </c>
      <c r="I167" s="50">
        <v>0.88810366082000003</v>
      </c>
      <c r="J167" s="50">
        <v>0.99604392934999997</v>
      </c>
      <c r="K167" s="50">
        <v>1.026481956</v>
      </c>
      <c r="L167" s="50">
        <v>1.00104920257</v>
      </c>
      <c r="M167" s="50">
        <v>0.95422868098000002</v>
      </c>
      <c r="N167" s="50">
        <v>0.93482159453000002</v>
      </c>
      <c r="O167" s="50">
        <v>0.90296309413999998</v>
      </c>
      <c r="P167" s="50">
        <v>0.86261366667999995</v>
      </c>
      <c r="Q167" s="50">
        <v>0.84456366669000005</v>
      </c>
      <c r="R167" s="50">
        <v>0.84456366670000005</v>
      </c>
      <c r="S167" s="50">
        <v>0.84456366674000005</v>
      </c>
      <c r="T167" s="50">
        <v>0.84456366676000005</v>
      </c>
      <c r="U167" s="50">
        <v>0.84466323804999999</v>
      </c>
      <c r="V167" s="50">
        <v>0.83793219399999996</v>
      </c>
      <c r="W167" s="50">
        <v>0.83793219400999996</v>
      </c>
      <c r="X167" s="50">
        <v>0.82918219407000004</v>
      </c>
      <c r="Y167" s="50">
        <v>0.79267459412999997</v>
      </c>
      <c r="Z167" s="50">
        <v>0.74390359416999996</v>
      </c>
      <c r="AA167" s="50">
        <v>0.74390359417999996</v>
      </c>
      <c r="AB167" s="50">
        <v>0.56041338451</v>
      </c>
      <c r="AC167" s="50">
        <v>0.30482114765000001</v>
      </c>
      <c r="AD167" s="50">
        <v>0.17123507566000001</v>
      </c>
      <c r="AE167" s="50">
        <v>0.11519663166000001</v>
      </c>
      <c r="AF167" s="50"/>
      <c r="AG167" s="50"/>
      <c r="AH167" s="50"/>
      <c r="AI167" s="50"/>
    </row>
    <row r="168" spans="1:35" outlineLevel="4" x14ac:dyDescent="0.3">
      <c r="A168" s="5" t="s">
        <v>17</v>
      </c>
      <c r="B168" s="50">
        <v>0.61192999999999997</v>
      </c>
      <c r="C168" s="50">
        <v>1.2800183300000001</v>
      </c>
      <c r="D168" s="50">
        <v>1.4283933289999999</v>
      </c>
      <c r="E168" s="50">
        <v>1.604434994</v>
      </c>
      <c r="F168" s="50">
        <v>1.7435866600000001</v>
      </c>
      <c r="G168" s="50">
        <v>1.381457494</v>
      </c>
      <c r="H168" s="50">
        <v>0.85335334399999996</v>
      </c>
      <c r="I168" s="50">
        <v>0.32441667200000002</v>
      </c>
      <c r="J168" s="50">
        <v>0.17604167700000001</v>
      </c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</row>
    <row r="169" spans="1:35" ht="18.600000000000001" customHeight="1" x14ac:dyDescent="0.3"/>
    <row r="170" spans="1:35" x14ac:dyDescent="0.3">
      <c r="A170" s="42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</row>
  </sheetData>
  <mergeCells count="2">
    <mergeCell ref="B114:AI114"/>
    <mergeCell ref="A53:N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У валюті позики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ЗІНЧЕНКО Ірина Валеріївна</dc:creator>
  <cp:lastModifiedBy>ЗІНЧЕНКО Ірина Валеріївна</cp:lastModifiedBy>
  <dcterms:created xsi:type="dcterms:W3CDTF">2026-09-07T08:11:54Z</dcterms:created>
  <dcterms:modified xsi:type="dcterms:W3CDTF">2026-10-12T13:31:25Z</dcterms:modified>
</cp:coreProperties>
</file>