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8_{4CB08208-2E1D-4F8C-B9B2-3678693803FB}" xr6:coauthVersionLast="36" xr6:coauthVersionMax="36" xr10:uidLastSave="{00000000-0000-0000-0000-000000000000}"/>
  <bookViews>
    <workbookView xWindow="0" yWindow="0" windowWidth="16065" windowHeight="12435" xr2:uid="{8CFA4D80-2201-4EBF-845C-C2107985872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F57" i="1"/>
  <c r="K56" i="1"/>
  <c r="F56" i="1"/>
  <c r="F54" i="1" s="1"/>
  <c r="K55" i="1"/>
  <c r="F55" i="1"/>
  <c r="K54" i="1"/>
  <c r="J54" i="1"/>
  <c r="I54" i="1"/>
  <c r="H54" i="1"/>
  <c r="G54" i="1"/>
  <c r="E54" i="1"/>
  <c r="D54" i="1"/>
  <c r="C54" i="1"/>
  <c r="B54" i="1"/>
  <c r="K53" i="1"/>
  <c r="F53" i="1"/>
  <c r="K52" i="1"/>
  <c r="F52" i="1"/>
  <c r="K51" i="1"/>
  <c r="F51" i="1"/>
  <c r="K50" i="1"/>
  <c r="F50" i="1"/>
  <c r="F48" i="1" s="1"/>
  <c r="K49" i="1"/>
  <c r="F49" i="1"/>
  <c r="J48" i="1"/>
  <c r="I48" i="1"/>
  <c r="H48" i="1"/>
  <c r="G48" i="1"/>
  <c r="E48" i="1"/>
  <c r="D48" i="1"/>
  <c r="C48" i="1"/>
  <c r="C44" i="1" s="1"/>
  <c r="B48" i="1"/>
  <c r="K47" i="1"/>
  <c r="K45" i="1" s="1"/>
  <c r="F47" i="1"/>
  <c r="J45" i="1"/>
  <c r="I45" i="1"/>
  <c r="H45" i="1"/>
  <c r="G45" i="1"/>
  <c r="G44" i="1" s="1"/>
  <c r="F45" i="1"/>
  <c r="E45" i="1"/>
  <c r="D45" i="1"/>
  <c r="C45" i="1"/>
  <c r="B45" i="1"/>
  <c r="K43" i="1"/>
  <c r="F43" i="1"/>
  <c r="K42" i="1"/>
  <c r="F42" i="1"/>
  <c r="K41" i="1"/>
  <c r="F41" i="1"/>
  <c r="J40" i="1"/>
  <c r="I40" i="1"/>
  <c r="H40" i="1"/>
  <c r="G40" i="1"/>
  <c r="E40" i="1"/>
  <c r="D40" i="1"/>
  <c r="C40" i="1"/>
  <c r="B40" i="1"/>
  <c r="K39" i="1"/>
  <c r="F39" i="1"/>
  <c r="K38" i="1"/>
  <c r="F38" i="1"/>
  <c r="K37" i="1"/>
  <c r="F37" i="1"/>
  <c r="K36" i="1"/>
  <c r="F36" i="1"/>
  <c r="K35" i="1"/>
  <c r="F35" i="1"/>
  <c r="J34" i="1"/>
  <c r="I34" i="1"/>
  <c r="H34" i="1"/>
  <c r="G34" i="1"/>
  <c r="E34" i="1"/>
  <c r="D34" i="1"/>
  <c r="C34" i="1"/>
  <c r="B34" i="1"/>
  <c r="K33" i="1"/>
  <c r="F33" i="1"/>
  <c r="K32" i="1"/>
  <c r="F32" i="1"/>
  <c r="F30" i="1" s="1"/>
  <c r="J30" i="1"/>
  <c r="I30" i="1"/>
  <c r="H30" i="1"/>
  <c r="G30" i="1"/>
  <c r="E30" i="1"/>
  <c r="D30" i="1"/>
  <c r="C30" i="1"/>
  <c r="B30" i="1"/>
  <c r="K29" i="1"/>
  <c r="F29" i="1"/>
  <c r="K28" i="1"/>
  <c r="F28" i="1"/>
  <c r="K27" i="1"/>
  <c r="F27" i="1"/>
  <c r="K26" i="1"/>
  <c r="F26" i="1"/>
  <c r="K25" i="1"/>
  <c r="F25" i="1"/>
  <c r="J24" i="1"/>
  <c r="I24" i="1"/>
  <c r="H24" i="1"/>
  <c r="H23" i="1" s="1"/>
  <c r="G24" i="1"/>
  <c r="E24" i="1"/>
  <c r="D24" i="1"/>
  <c r="C24" i="1"/>
  <c r="C23" i="1" s="1"/>
  <c r="B24" i="1"/>
  <c r="K21" i="1"/>
  <c r="F21" i="1"/>
  <c r="K20" i="1"/>
  <c r="F20" i="1"/>
  <c r="K19" i="1"/>
  <c r="F19" i="1"/>
  <c r="J18" i="1"/>
  <c r="I18" i="1"/>
  <c r="H18" i="1"/>
  <c r="G18" i="1"/>
  <c r="E18" i="1"/>
  <c r="D18" i="1"/>
  <c r="C18" i="1"/>
  <c r="B18" i="1"/>
  <c r="K17" i="1"/>
  <c r="K16" i="1" s="1"/>
  <c r="F17" i="1"/>
  <c r="J16" i="1"/>
  <c r="J15" i="1" s="1"/>
  <c r="I16" i="1"/>
  <c r="I15" i="1" s="1"/>
  <c r="H16" i="1"/>
  <c r="G16" i="1"/>
  <c r="F16" i="1"/>
  <c r="E16" i="1"/>
  <c r="D16" i="1"/>
  <c r="D15" i="1" s="1"/>
  <c r="C16" i="1"/>
  <c r="B16" i="1"/>
  <c r="G15" i="1"/>
  <c r="K14" i="1"/>
  <c r="F14" i="1"/>
  <c r="K13" i="1"/>
  <c r="F13" i="1"/>
  <c r="K12" i="1"/>
  <c r="F12" i="1"/>
  <c r="J11" i="1"/>
  <c r="I11" i="1"/>
  <c r="H11" i="1"/>
  <c r="G11" i="1"/>
  <c r="E11" i="1"/>
  <c r="D11" i="1"/>
  <c r="C11" i="1"/>
  <c r="B11" i="1"/>
  <c r="K10" i="1"/>
  <c r="K9" i="1" s="1"/>
  <c r="F10" i="1"/>
  <c r="F9" i="1" s="1"/>
  <c r="J9" i="1"/>
  <c r="I9" i="1"/>
  <c r="H9" i="1"/>
  <c r="G9" i="1"/>
  <c r="E9" i="1"/>
  <c r="D9" i="1"/>
  <c r="C9" i="1"/>
  <c r="B9" i="1"/>
  <c r="K8" i="1"/>
  <c r="K7" i="1" s="1"/>
  <c r="F8" i="1"/>
  <c r="F7" i="1" s="1"/>
  <c r="J7" i="1"/>
  <c r="I7" i="1"/>
  <c r="H7" i="1"/>
  <c r="G7" i="1"/>
  <c r="E7" i="1"/>
  <c r="E6" i="1" s="1"/>
  <c r="D7" i="1"/>
  <c r="C7" i="1"/>
  <c r="B7" i="1"/>
  <c r="J6" i="1"/>
  <c r="B6" i="1"/>
  <c r="B66" i="1"/>
  <c r="C66" i="1"/>
  <c r="D66" i="1"/>
  <c r="E66" i="1"/>
  <c r="E65" i="1" s="1"/>
  <c r="F66" i="1"/>
  <c r="G66" i="1"/>
  <c r="H66" i="1"/>
  <c r="I66" i="1"/>
  <c r="I65" i="1" s="1"/>
  <c r="J66" i="1"/>
  <c r="K66" i="1"/>
  <c r="L66" i="1"/>
  <c r="B68" i="1"/>
  <c r="C68" i="1"/>
  <c r="D68" i="1"/>
  <c r="E68" i="1"/>
  <c r="F68" i="1"/>
  <c r="G68" i="1"/>
  <c r="H68" i="1"/>
  <c r="I68" i="1"/>
  <c r="J68" i="1"/>
  <c r="K68" i="1"/>
  <c r="L68" i="1"/>
  <c r="B70" i="1"/>
  <c r="C70" i="1"/>
  <c r="D70" i="1"/>
  <c r="E70" i="1"/>
  <c r="F70" i="1"/>
  <c r="G70" i="1"/>
  <c r="H70" i="1"/>
  <c r="I70" i="1"/>
  <c r="J70" i="1"/>
  <c r="K70" i="1"/>
  <c r="L70" i="1"/>
  <c r="B75" i="1"/>
  <c r="C75" i="1"/>
  <c r="D75" i="1"/>
  <c r="E75" i="1"/>
  <c r="F75" i="1"/>
  <c r="G75" i="1"/>
  <c r="H75" i="1"/>
  <c r="I75" i="1"/>
  <c r="J75" i="1"/>
  <c r="K75" i="1"/>
  <c r="L75" i="1"/>
  <c r="B77" i="1"/>
  <c r="C77" i="1"/>
  <c r="D77" i="1"/>
  <c r="E77" i="1"/>
  <c r="F77" i="1"/>
  <c r="G77" i="1"/>
  <c r="H77" i="1"/>
  <c r="I77" i="1"/>
  <c r="J77" i="1"/>
  <c r="K77" i="1"/>
  <c r="L77" i="1"/>
  <c r="K24" i="1" l="1"/>
  <c r="B15" i="1"/>
  <c r="B5" i="1" s="1"/>
  <c r="C15" i="1"/>
  <c r="K18" i="1"/>
  <c r="K15" i="1" s="1"/>
  <c r="F24" i="1"/>
  <c r="D23" i="1"/>
  <c r="F40" i="1"/>
  <c r="D44" i="1"/>
  <c r="D22" i="1" s="1"/>
  <c r="K40" i="1"/>
  <c r="I23" i="1"/>
  <c r="I6" i="1"/>
  <c r="I5" i="1" s="1"/>
  <c r="H15" i="1"/>
  <c r="E23" i="1"/>
  <c r="F34" i="1"/>
  <c r="H44" i="1"/>
  <c r="H22" i="1" s="1"/>
  <c r="C22" i="1"/>
  <c r="G6" i="1"/>
  <c r="G5" i="1" s="1"/>
  <c r="G23" i="1"/>
  <c r="G22" i="1" s="1"/>
  <c r="K34" i="1"/>
  <c r="K74" i="1"/>
  <c r="G74" i="1"/>
  <c r="C6" i="1"/>
  <c r="C5" i="1" s="1"/>
  <c r="H6" i="1"/>
  <c r="K11" i="1"/>
  <c r="K6" i="1" s="1"/>
  <c r="F18" i="1"/>
  <c r="F15" i="1" s="1"/>
  <c r="B23" i="1"/>
  <c r="J23" i="1"/>
  <c r="E44" i="1"/>
  <c r="I44" i="1"/>
  <c r="I22" i="1" s="1"/>
  <c r="K44" i="1"/>
  <c r="D6" i="1"/>
  <c r="D5" i="1" s="1"/>
  <c r="F11" i="1"/>
  <c r="F6" i="1" s="1"/>
  <c r="K30" i="1"/>
  <c r="K23" i="1" s="1"/>
  <c r="K22" i="1" s="1"/>
  <c r="B44" i="1"/>
  <c r="F44" i="1"/>
  <c r="J44" i="1"/>
  <c r="E15" i="1"/>
  <c r="E5" i="1" s="1"/>
  <c r="K48" i="1"/>
  <c r="J5" i="1"/>
  <c r="C74" i="1"/>
  <c r="J74" i="1"/>
  <c r="F74" i="1"/>
  <c r="B74" i="1"/>
  <c r="G65" i="1"/>
  <c r="G64" i="1" s="1"/>
  <c r="C65" i="1"/>
  <c r="K65" i="1"/>
  <c r="I74" i="1"/>
  <c r="I64" i="1" s="1"/>
  <c r="E74" i="1"/>
  <c r="E64" i="1" s="1"/>
  <c r="J65" i="1"/>
  <c r="F65" i="1"/>
  <c r="F64" i="1" s="1"/>
  <c r="B65" i="1"/>
  <c r="L65" i="1"/>
  <c r="H65" i="1"/>
  <c r="D65" i="1"/>
  <c r="L74" i="1"/>
  <c r="H74" i="1"/>
  <c r="D74" i="1"/>
  <c r="E22" i="1" l="1"/>
  <c r="F23" i="1"/>
  <c r="F22" i="1" s="1"/>
  <c r="I4" i="1"/>
  <c r="G4" i="1"/>
  <c r="K5" i="1"/>
  <c r="K4" i="1" s="1"/>
  <c r="K64" i="1"/>
  <c r="F5" i="1"/>
  <c r="F4" i="1" s="1"/>
  <c r="J22" i="1"/>
  <c r="J4" i="1" s="1"/>
  <c r="H5" i="1"/>
  <c r="H4" i="1" s="1"/>
  <c r="C64" i="1"/>
  <c r="E4" i="1"/>
  <c r="D4" i="1"/>
  <c r="C4" i="1"/>
  <c r="B22" i="1"/>
  <c r="B4" i="1" s="1"/>
  <c r="H64" i="1"/>
  <c r="J64" i="1"/>
  <c r="D64" i="1"/>
  <c r="B64" i="1"/>
  <c r="L64" i="1"/>
  <c r="B123" i="1" l="1"/>
  <c r="C123" i="1"/>
  <c r="D123" i="1"/>
  <c r="E123" i="1"/>
  <c r="F123" i="1"/>
  <c r="G123" i="1"/>
  <c r="H123" i="1"/>
  <c r="I123" i="1"/>
  <c r="J123" i="1"/>
  <c r="K123" i="1"/>
  <c r="L123" i="1"/>
  <c r="M123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M122" i="1" l="1"/>
  <c r="I160" i="1"/>
  <c r="E139" i="1"/>
  <c r="M131" i="1"/>
  <c r="I131" i="1"/>
  <c r="E122" i="1"/>
  <c r="L160" i="1"/>
  <c r="H160" i="1"/>
  <c r="D160" i="1"/>
  <c r="L139" i="1"/>
  <c r="H139" i="1"/>
  <c r="D139" i="1"/>
  <c r="L131" i="1"/>
  <c r="H131" i="1"/>
  <c r="D131" i="1"/>
  <c r="L122" i="1"/>
  <c r="H122" i="1"/>
  <c r="D122" i="1"/>
  <c r="M160" i="1"/>
  <c r="M139" i="1"/>
  <c r="K160" i="1"/>
  <c r="G160" i="1"/>
  <c r="C160" i="1"/>
  <c r="K139" i="1"/>
  <c r="G139" i="1"/>
  <c r="C139" i="1"/>
  <c r="K131" i="1"/>
  <c r="G131" i="1"/>
  <c r="C131" i="1"/>
  <c r="K122" i="1"/>
  <c r="G122" i="1"/>
  <c r="C122" i="1"/>
  <c r="E160" i="1"/>
  <c r="I139" i="1"/>
  <c r="I138" i="1" s="1"/>
  <c r="E131" i="1"/>
  <c r="I122" i="1"/>
  <c r="J160" i="1"/>
  <c r="F160" i="1"/>
  <c r="B160" i="1"/>
  <c r="J139" i="1"/>
  <c r="F139" i="1"/>
  <c r="B139" i="1"/>
  <c r="J131" i="1"/>
  <c r="F131" i="1"/>
  <c r="B131" i="1"/>
  <c r="J122" i="1"/>
  <c r="F122" i="1"/>
  <c r="B122" i="1"/>
  <c r="B83" i="1"/>
  <c r="C83" i="1"/>
  <c r="D83" i="1"/>
  <c r="E83" i="1"/>
  <c r="F83" i="1"/>
  <c r="G83" i="1"/>
  <c r="H83" i="1"/>
  <c r="I83" i="1"/>
  <c r="J83" i="1"/>
  <c r="K83" i="1"/>
  <c r="L83" i="1"/>
  <c r="B89" i="1"/>
  <c r="C89" i="1"/>
  <c r="D89" i="1"/>
  <c r="E89" i="1"/>
  <c r="F89" i="1"/>
  <c r="G89" i="1"/>
  <c r="H89" i="1"/>
  <c r="I89" i="1"/>
  <c r="J89" i="1"/>
  <c r="K89" i="1"/>
  <c r="L89" i="1"/>
  <c r="B93" i="1"/>
  <c r="C93" i="1"/>
  <c r="D93" i="1"/>
  <c r="E93" i="1"/>
  <c r="F93" i="1"/>
  <c r="G93" i="1"/>
  <c r="H93" i="1"/>
  <c r="I93" i="1"/>
  <c r="J93" i="1"/>
  <c r="K93" i="1"/>
  <c r="L93" i="1"/>
  <c r="B99" i="1"/>
  <c r="C99" i="1"/>
  <c r="D99" i="1"/>
  <c r="E99" i="1"/>
  <c r="F99" i="1"/>
  <c r="G99" i="1"/>
  <c r="H99" i="1"/>
  <c r="I99" i="1"/>
  <c r="J99" i="1"/>
  <c r="K99" i="1"/>
  <c r="L99" i="1"/>
  <c r="B104" i="1"/>
  <c r="C104" i="1"/>
  <c r="D104" i="1"/>
  <c r="E104" i="1"/>
  <c r="F104" i="1"/>
  <c r="G104" i="1"/>
  <c r="H104" i="1"/>
  <c r="I104" i="1"/>
  <c r="J104" i="1"/>
  <c r="K104" i="1"/>
  <c r="L104" i="1"/>
  <c r="B108" i="1"/>
  <c r="C108" i="1"/>
  <c r="D108" i="1"/>
  <c r="E108" i="1"/>
  <c r="F108" i="1"/>
  <c r="G108" i="1"/>
  <c r="H108" i="1"/>
  <c r="I108" i="1"/>
  <c r="J108" i="1"/>
  <c r="K108" i="1"/>
  <c r="L108" i="1"/>
  <c r="B114" i="1"/>
  <c r="C114" i="1"/>
  <c r="D114" i="1"/>
  <c r="E114" i="1"/>
  <c r="F114" i="1"/>
  <c r="G114" i="1"/>
  <c r="H114" i="1"/>
  <c r="I114" i="1"/>
  <c r="J114" i="1"/>
  <c r="K114" i="1"/>
  <c r="L114" i="1"/>
  <c r="I121" i="1" l="1"/>
  <c r="J121" i="1"/>
  <c r="B138" i="1"/>
  <c r="E121" i="1"/>
  <c r="E120" i="1" s="1"/>
  <c r="K121" i="1"/>
  <c r="C138" i="1"/>
  <c r="D121" i="1"/>
  <c r="L138" i="1"/>
  <c r="E138" i="1"/>
  <c r="F138" i="1"/>
  <c r="I120" i="1"/>
  <c r="M138" i="1"/>
  <c r="L121" i="1"/>
  <c r="D138" i="1"/>
  <c r="H138" i="1"/>
  <c r="M121" i="1"/>
  <c r="M120" i="1" s="1"/>
  <c r="F121" i="1"/>
  <c r="G121" i="1"/>
  <c r="B121" i="1"/>
  <c r="J138" i="1"/>
  <c r="J120" i="1" s="1"/>
  <c r="C121" i="1"/>
  <c r="G138" i="1"/>
  <c r="G120" i="1" s="1"/>
  <c r="K138" i="1"/>
  <c r="K120" i="1" s="1"/>
  <c r="H121" i="1"/>
  <c r="G103" i="1"/>
  <c r="I103" i="1"/>
  <c r="E103" i="1"/>
  <c r="I82" i="1"/>
  <c r="L103" i="1"/>
  <c r="H103" i="1"/>
  <c r="D103" i="1"/>
  <c r="L82" i="1"/>
  <c r="H82" i="1"/>
  <c r="D82" i="1"/>
  <c r="K103" i="1"/>
  <c r="C103" i="1"/>
  <c r="K82" i="1"/>
  <c r="G82" i="1"/>
  <c r="C82" i="1"/>
  <c r="J103" i="1"/>
  <c r="F103" i="1"/>
  <c r="B103" i="1"/>
  <c r="J82" i="1"/>
  <c r="F82" i="1"/>
  <c r="B82" i="1"/>
  <c r="E82" i="1"/>
  <c r="C120" i="1" l="1"/>
  <c r="F120" i="1"/>
  <c r="L120" i="1"/>
  <c r="D120" i="1"/>
  <c r="H120" i="1"/>
  <c r="B120" i="1"/>
  <c r="I81" i="1"/>
  <c r="I63" i="1" s="1"/>
  <c r="F81" i="1"/>
  <c r="F63" i="1" s="1"/>
  <c r="L81" i="1"/>
  <c r="L63" i="1" s="1"/>
  <c r="D81" i="1"/>
  <c r="D63" i="1" s="1"/>
  <c r="B81" i="1"/>
  <c r="B63" i="1" s="1"/>
  <c r="C81" i="1"/>
  <c r="C63" i="1" s="1"/>
  <c r="H81" i="1"/>
  <c r="H63" i="1" s="1"/>
  <c r="G81" i="1"/>
  <c r="G63" i="1" s="1"/>
  <c r="K81" i="1"/>
  <c r="K63" i="1" s="1"/>
  <c r="E81" i="1"/>
  <c r="E63" i="1" s="1"/>
  <c r="J81" i="1"/>
  <c r="J63" i="1" s="1"/>
</calcChain>
</file>

<file path=xl/sharedStrings.xml><?xml version="1.0" encoding="utf-8"?>
<sst xmlns="http://schemas.openxmlformats.org/spreadsheetml/2006/main" count="177" uniqueCount="27">
  <si>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</si>
  <si>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</si>
  <si>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</si>
  <si>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</si>
  <si>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</si>
  <si>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</si>
  <si>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</si>
  <si>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</si>
  <si>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</si>
  <si>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</si>
  <si>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</si>
  <si>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</si>
  <si>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</si>
  <si>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</si>
  <si>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</si>
  <si>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</si>
  <si>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</si>
  <si>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</si>
  <si>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 xml:space="preserve">Прогнозні платежі за державним боргом у 2026-2050 роках за діючими угодами станом на 01.02.2026*										</t>
  </si>
  <si>
    <t>млрд грн</t>
  </si>
  <si>
    <t>І кв</t>
  </si>
  <si>
    <t>ІІ кв</t>
  </si>
  <si>
    <t>ІІІ кв</t>
  </si>
  <si>
    <t>ІV кв</t>
  </si>
  <si>
    <t>2026</t>
  </si>
  <si>
    <t>2027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</si>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</sst>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2"/>
    </xf>
    <xf numFmtId="49" fontId="2" fillId="2" borderId="1" xfId="0" applyNumberFormat="1" applyFont="1" applyFill="1" applyBorder="1" applyAlignment="1">
      <alignment horizontal="left" indent="1"/>
    </xf>
    <xf numFmtId="4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left" indent="2"/>
    </xf>
    <xf numFmtId="4" fontId="2" fillId="3" borderId="1" xfId="0" applyNumberFormat="1" applyFont="1" applyFill="1" applyBorder="1"/>
    <xf numFmtId="49" fontId="2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indent="4"/>
    </xf>
    <xf numFmtId="4" fontId="0" fillId="0" borderId="1" xfId="0" applyNumberFormat="1" applyFill="1" applyBorder="1"/>
    <xf numFmtId="0" fontId="0" fillId="0" borderId="0" xfId="0" applyFill="1"/>
    <xf numFmtId="49" fontId="4" fillId="0" borderId="3" xfId="0" applyNumberFormat="1" applyFont="1" applyBorder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</cellXfs>
  <cellStyles count="2">
    <cellStyle name="Звичайний" xfId="0" builtinId="0"/>
    <cellStyle name="Обычный 2" xfId="1" xr:uid="{BB86AD26-6E21-4AC8-BE61-8D0C3267F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0011-5CF6-48AF-A96D-01CD24CA82C9}">
  <sheetPr>
    <outlinePr summaryBelow="0"/>
    <pageSetUpPr fitToPage="1"/>
  </sheetPr>
  <dimension ref="A1:X174"/>
  <sheetViews>
    <sheetView tabSelected="1" topLeftCell="A54" zoomScale="85" zoomScaleNormal="85" workbookViewId="0">
      <selection activeCell="A4" sqref="A4:XFD4"/>
    </sheetView>
  </sheetViews>
  <sheetFormatPr defaultRowHeight="15" outlineLevelRow="4" x14ac:dyDescent="0.25"/>
  <cols>
    <col min="1" max="1" width="23.85546875" style="1" bestFit="1" customWidth="1"/>
    <col min="2" max="24" width="8.28515625" style="2" bestFit="1" customWidth="1"/>
  </cols>
  <sheetData>
    <row r="1" spans="1:24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/>
      <c r="M1"/>
      <c r="N1"/>
      <c r="O1"/>
      <c r="P1"/>
      <c r="Q1"/>
      <c r="R1"/>
      <c r="S1"/>
      <c r="T1"/>
      <c r="U1"/>
      <c r="V1"/>
      <c r="W1"/>
      <c r="X1"/>
    </row>
    <row r="2" spans="1:24" x14ac:dyDescent="0.25">
      <c r="J2" s="20" t="s">
        <v>19</v>
      </c>
      <c r="K2" s="20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8"/>
      <c r="B3" s="21" t="s">
        <v>20</v>
      </c>
      <c r="C3" s="21" t="s">
        <v>21</v>
      </c>
      <c r="D3" s="21" t="s">
        <v>22</v>
      </c>
      <c r="E3" s="21" t="s">
        <v>23</v>
      </c>
      <c r="F3" s="8" t="s">
        <v>24</v>
      </c>
      <c r="G3" s="21" t="s">
        <v>20</v>
      </c>
      <c r="H3" s="21" t="s">
        <v>21</v>
      </c>
      <c r="I3" s="21" t="s">
        <v>22</v>
      </c>
      <c r="J3" s="21" t="s">
        <v>23</v>
      </c>
      <c r="K3" s="8" t="s">
        <v>25</v>
      </c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10" t="s">
        <v>0</v>
      </c>
      <c r="B4" s="11">
        <f t="shared" ref="B4:K4" si="0">B5+B22</f>
        <v>209.46665865464001</v>
      </c>
      <c r="C4" s="11">
        <f t="shared" si="0"/>
        <v>272.85726527501998</v>
      </c>
      <c r="D4" s="11">
        <f t="shared" si="0"/>
        <v>247.91980077698</v>
      </c>
      <c r="E4" s="11">
        <f t="shared" si="0"/>
        <v>248.49147968264998</v>
      </c>
      <c r="F4" s="11">
        <f t="shared" si="0"/>
        <v>978.73520438928995</v>
      </c>
      <c r="G4" s="11">
        <f t="shared" si="0"/>
        <v>194.16756010922998</v>
      </c>
      <c r="H4" s="11">
        <f t="shared" si="0"/>
        <v>308.01810412546001</v>
      </c>
      <c r="I4" s="11">
        <f t="shared" si="0"/>
        <v>215.32284511155999</v>
      </c>
      <c r="J4" s="11">
        <f t="shared" si="0"/>
        <v>246.12937784735999</v>
      </c>
      <c r="K4" s="11">
        <f t="shared" si="0"/>
        <v>963.63788719360991</v>
      </c>
      <c r="L4"/>
      <c r="M4"/>
      <c r="N4"/>
      <c r="O4"/>
      <c r="P4"/>
      <c r="Q4"/>
      <c r="R4"/>
      <c r="S4"/>
      <c r="T4"/>
      <c r="U4"/>
      <c r="V4"/>
      <c r="W4"/>
      <c r="X4"/>
    </row>
    <row r="5" spans="1:24" outlineLevel="1" x14ac:dyDescent="0.25">
      <c r="A5" s="13" t="s">
        <v>1</v>
      </c>
      <c r="B5" s="11">
        <f t="shared" ref="B5:K5" si="1">B6+B15</f>
        <v>139.51993058551</v>
      </c>
      <c r="C5" s="11">
        <f t="shared" si="1"/>
        <v>207.87478974627999</v>
      </c>
      <c r="D5" s="11">
        <f t="shared" si="1"/>
        <v>172.97233881998</v>
      </c>
      <c r="E5" s="11">
        <f t="shared" si="1"/>
        <v>180.28247904252999</v>
      </c>
      <c r="F5" s="11">
        <f t="shared" si="1"/>
        <v>700.64953819430002</v>
      </c>
      <c r="G5" s="11">
        <f t="shared" si="1"/>
        <v>120.51729288984998</v>
      </c>
      <c r="H5" s="11">
        <f t="shared" si="1"/>
        <v>236.52533957810999</v>
      </c>
      <c r="I5" s="11">
        <f t="shared" si="1"/>
        <v>122.44255379875</v>
      </c>
      <c r="J5" s="11">
        <f t="shared" si="1"/>
        <v>156.62421948255999</v>
      </c>
      <c r="K5" s="11">
        <f t="shared" si="1"/>
        <v>636.10940574926997</v>
      </c>
      <c r="L5"/>
      <c r="M5"/>
      <c r="N5"/>
      <c r="O5"/>
      <c r="P5"/>
      <c r="Q5"/>
      <c r="R5"/>
      <c r="S5"/>
      <c r="T5"/>
      <c r="U5"/>
      <c r="V5"/>
      <c r="W5"/>
      <c r="X5"/>
    </row>
    <row r="6" spans="1:24" outlineLevel="2" x14ac:dyDescent="0.25">
      <c r="A6" s="14" t="s">
        <v>2</v>
      </c>
      <c r="B6" s="11">
        <f t="shared" ref="B6:K6" si="2">B7+B9+B11</f>
        <v>36.343718988949995</v>
      </c>
      <c r="C6" s="11">
        <f t="shared" si="2"/>
        <v>98.829471172520002</v>
      </c>
      <c r="D6" s="11">
        <f t="shared" si="2"/>
        <v>53.62372598700999</v>
      </c>
      <c r="E6" s="11">
        <f t="shared" si="2"/>
        <v>78.912126912849999</v>
      </c>
      <c r="F6" s="11">
        <f t="shared" si="2"/>
        <v>267.70904306133002</v>
      </c>
      <c r="G6" s="11">
        <f t="shared" si="2"/>
        <v>30.552519351489998</v>
      </c>
      <c r="H6" s="11">
        <f t="shared" si="2"/>
        <v>74.406130506449998</v>
      </c>
      <c r="I6" s="11">
        <f t="shared" si="2"/>
        <v>37.200383666500002</v>
      </c>
      <c r="J6" s="11">
        <f t="shared" si="2"/>
        <v>56.263879351939998</v>
      </c>
      <c r="K6" s="11">
        <f t="shared" si="2"/>
        <v>198.42291287638002</v>
      </c>
      <c r="L6"/>
      <c r="M6"/>
      <c r="N6"/>
      <c r="O6"/>
      <c r="P6"/>
      <c r="Q6"/>
      <c r="R6"/>
      <c r="S6"/>
      <c r="T6"/>
      <c r="U6"/>
      <c r="V6"/>
      <c r="W6"/>
      <c r="X6"/>
    </row>
    <row r="7" spans="1:24" outlineLevel="3" collapsed="1" x14ac:dyDescent="0.25">
      <c r="A7" s="6" t="s">
        <v>3</v>
      </c>
      <c r="B7" s="3">
        <f t="shared" ref="B7:K7" si="3">SUM(B8:B8)</f>
        <v>0</v>
      </c>
      <c r="C7" s="3">
        <f t="shared" si="3"/>
        <v>6.7000000000000002E-5</v>
      </c>
      <c r="D7" s="3">
        <f t="shared" si="3"/>
        <v>6.7000000000000002E-5</v>
      </c>
      <c r="E7" s="3">
        <f t="shared" si="3"/>
        <v>1.34E-4</v>
      </c>
      <c r="F7" s="3">
        <f t="shared" si="3"/>
        <v>2.6800000000000001E-4</v>
      </c>
      <c r="G7" s="3">
        <f t="shared" si="3"/>
        <v>0</v>
      </c>
      <c r="H7" s="3">
        <f t="shared" si="3"/>
        <v>3.3312499999999998E-4</v>
      </c>
      <c r="I7" s="3">
        <f t="shared" si="3"/>
        <v>0</v>
      </c>
      <c r="J7" s="3">
        <f t="shared" si="3"/>
        <v>0</v>
      </c>
      <c r="K7" s="3">
        <f t="shared" si="3"/>
        <v>3.3312499999999998E-4</v>
      </c>
      <c r="L7"/>
      <c r="M7"/>
      <c r="N7"/>
      <c r="O7"/>
      <c r="P7"/>
      <c r="Q7"/>
      <c r="R7"/>
      <c r="S7"/>
      <c r="T7"/>
      <c r="U7"/>
      <c r="V7"/>
      <c r="W7"/>
      <c r="X7"/>
    </row>
    <row r="8" spans="1:24" hidden="1" outlineLevel="4" x14ac:dyDescent="0.25">
      <c r="A8" s="7" t="s">
        <v>4</v>
      </c>
      <c r="B8" s="3"/>
      <c r="C8" s="3">
        <v>6.7000000000000002E-5</v>
      </c>
      <c r="D8" s="3">
        <v>6.7000000000000002E-5</v>
      </c>
      <c r="E8" s="3">
        <v>1.34E-4</v>
      </c>
      <c r="F8" s="3">
        <f>$B8+$C8+$D8+$E8</f>
        <v>2.6800000000000001E-4</v>
      </c>
      <c r="G8" s="3"/>
      <c r="H8" s="3">
        <v>3.3312499999999998E-4</v>
      </c>
      <c r="I8" s="3"/>
      <c r="J8" s="3"/>
      <c r="K8" s="3">
        <f>$G8+$H8+$I8+$J8</f>
        <v>3.3312499999999998E-4</v>
      </c>
      <c r="L8"/>
      <c r="M8"/>
      <c r="N8"/>
      <c r="O8"/>
      <c r="P8"/>
      <c r="Q8"/>
      <c r="R8"/>
      <c r="S8"/>
      <c r="T8"/>
      <c r="U8"/>
      <c r="V8"/>
      <c r="W8"/>
      <c r="X8"/>
    </row>
    <row r="9" spans="1:24" outlineLevel="3" collapsed="1" x14ac:dyDescent="0.25">
      <c r="A9" s="6" t="s">
        <v>5</v>
      </c>
      <c r="B9" s="3">
        <f t="shared" ref="B9:K9" si="4">SUM(B10:B10)</f>
        <v>1.6305105520000002E-2</v>
      </c>
      <c r="C9" s="3">
        <f t="shared" si="4"/>
        <v>1.6074116520000001E-2</v>
      </c>
      <c r="D9" s="3">
        <f t="shared" si="4"/>
        <v>1.583406914E-2</v>
      </c>
      <c r="E9" s="3">
        <f t="shared" si="4"/>
        <v>1.541738311E-2</v>
      </c>
      <c r="F9" s="3">
        <f t="shared" si="4"/>
        <v>6.3630674290000008E-2</v>
      </c>
      <c r="G9" s="3">
        <f t="shared" si="4"/>
        <v>1.467459497E-2</v>
      </c>
      <c r="H9" s="3">
        <f t="shared" si="4"/>
        <v>1.442548919E-2</v>
      </c>
      <c r="I9" s="3">
        <f t="shared" si="4"/>
        <v>1.416732502E-2</v>
      </c>
      <c r="J9" s="3">
        <f t="shared" si="4"/>
        <v>1.3750638989999999E-2</v>
      </c>
      <c r="K9" s="3">
        <f t="shared" si="4"/>
        <v>5.7018048169999995E-2</v>
      </c>
      <c r="L9"/>
      <c r="M9"/>
      <c r="N9"/>
      <c r="O9"/>
      <c r="P9"/>
      <c r="Q9"/>
      <c r="R9"/>
      <c r="S9"/>
      <c r="T9"/>
      <c r="U9"/>
      <c r="V9"/>
      <c r="W9"/>
      <c r="X9"/>
    </row>
    <row r="10" spans="1:24" hidden="1" outlineLevel="4" x14ac:dyDescent="0.25">
      <c r="A10" s="7" t="s">
        <v>4</v>
      </c>
      <c r="B10" s="3">
        <v>1.6305105520000002E-2</v>
      </c>
      <c r="C10" s="3">
        <v>1.6074116520000001E-2</v>
      </c>
      <c r="D10" s="3">
        <v>1.583406914E-2</v>
      </c>
      <c r="E10" s="3">
        <v>1.541738311E-2</v>
      </c>
      <c r="F10" s="3">
        <f>$B10+$C10+$D10+$E10</f>
        <v>6.3630674290000008E-2</v>
      </c>
      <c r="G10" s="3">
        <v>1.467459497E-2</v>
      </c>
      <c r="H10" s="3">
        <v>1.442548919E-2</v>
      </c>
      <c r="I10" s="3">
        <v>1.416732502E-2</v>
      </c>
      <c r="J10" s="3">
        <v>1.3750638989999999E-2</v>
      </c>
      <c r="K10" s="3">
        <f>$G10+$H10+$I10+$J10</f>
        <v>5.7018048169999995E-2</v>
      </c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outlineLevel="3" collapsed="1" x14ac:dyDescent="0.25">
      <c r="A11" s="6" t="s">
        <v>6</v>
      </c>
      <c r="B11" s="3">
        <f t="shared" ref="B11:K11" si="5">SUM(B12:B14)</f>
        <v>36.327413883429998</v>
      </c>
      <c r="C11" s="3">
        <f t="shared" si="5"/>
        <v>98.813330055999998</v>
      </c>
      <c r="D11" s="3">
        <f t="shared" si="5"/>
        <v>53.607824917869991</v>
      </c>
      <c r="E11" s="3">
        <f t="shared" si="5"/>
        <v>78.896575529740005</v>
      </c>
      <c r="F11" s="3">
        <f t="shared" si="5"/>
        <v>267.64514438704003</v>
      </c>
      <c r="G11" s="3">
        <f t="shared" si="5"/>
        <v>30.537844756519998</v>
      </c>
      <c r="H11" s="3">
        <f t="shared" si="5"/>
        <v>74.391371892259997</v>
      </c>
      <c r="I11" s="3">
        <f t="shared" si="5"/>
        <v>37.186216341480005</v>
      </c>
      <c r="J11" s="3">
        <f t="shared" si="5"/>
        <v>56.250128712950001</v>
      </c>
      <c r="K11" s="3">
        <f t="shared" si="5"/>
        <v>198.36556170321003</v>
      </c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idden="1" outlineLevel="4" x14ac:dyDescent="0.25">
      <c r="A12" s="7" t="s">
        <v>7</v>
      </c>
      <c r="B12" s="3">
        <v>6.8747749129999994E-2</v>
      </c>
      <c r="C12" s="3">
        <v>0.25371386620000003</v>
      </c>
      <c r="D12" s="3">
        <v>0.35778937864999999</v>
      </c>
      <c r="E12" s="3">
        <v>0.10272999286999999</v>
      </c>
      <c r="F12" s="3">
        <f>$B12+$C12+$D12+$E12</f>
        <v>0.78298098684999995</v>
      </c>
      <c r="G12" s="3">
        <v>6.7985564819999997E-2</v>
      </c>
      <c r="H12" s="3">
        <v>0.10160603248</v>
      </c>
      <c r="I12" s="3"/>
      <c r="J12" s="3"/>
      <c r="K12" s="3">
        <f>$G12+$H12+$I12+$J12</f>
        <v>0.16959159730000001</v>
      </c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idden="1" outlineLevel="4" x14ac:dyDescent="0.25">
      <c r="A13" s="7" t="s">
        <v>4</v>
      </c>
      <c r="B13" s="3">
        <v>35.083149373209999</v>
      </c>
      <c r="C13" s="3">
        <v>97.538052234440002</v>
      </c>
      <c r="D13" s="3">
        <v>52.248877101349997</v>
      </c>
      <c r="E13" s="3">
        <v>77.844783611400004</v>
      </c>
      <c r="F13" s="3">
        <f>$B13+$C13+$D13+$E13</f>
        <v>262.71486232040002</v>
      </c>
      <c r="G13" s="3">
        <v>29.7689216628</v>
      </c>
      <c r="H13" s="3">
        <v>73.351087542689996</v>
      </c>
      <c r="I13" s="3">
        <v>37.051294341450003</v>
      </c>
      <c r="J13" s="3">
        <v>56.250128712950001</v>
      </c>
      <c r="K13" s="3">
        <f>$G13+$H13+$I13+$J13</f>
        <v>196.42143225989003</v>
      </c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idden="1" outlineLevel="4" x14ac:dyDescent="0.25">
      <c r="A14" s="7" t="s">
        <v>8</v>
      </c>
      <c r="B14" s="3">
        <v>1.1755167610899999</v>
      </c>
      <c r="C14" s="3">
        <v>1.02156395536</v>
      </c>
      <c r="D14" s="3">
        <v>1.00115843787</v>
      </c>
      <c r="E14" s="3">
        <v>0.94906192547000001</v>
      </c>
      <c r="F14" s="3">
        <f>$B14+$C14+$D14+$E14</f>
        <v>4.1473010797900001</v>
      </c>
      <c r="G14" s="3">
        <v>0.70093752890000005</v>
      </c>
      <c r="H14" s="3">
        <v>0.93867831709000005</v>
      </c>
      <c r="I14" s="3">
        <v>0.13492200002999999</v>
      </c>
      <c r="J14" s="3"/>
      <c r="K14" s="3">
        <f>$G14+$H14+$I14+$J14</f>
        <v>1.7745378460200001</v>
      </c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outlineLevel="2" x14ac:dyDescent="0.25">
      <c r="A15" s="5" t="s">
        <v>9</v>
      </c>
      <c r="B15" s="3">
        <f t="shared" ref="B15:K15" si="6">B16+B18</f>
        <v>103.17621159655999</v>
      </c>
      <c r="C15" s="3">
        <f t="shared" si="6"/>
        <v>109.04531857376</v>
      </c>
      <c r="D15" s="3">
        <f t="shared" si="6"/>
        <v>119.34861283296999</v>
      </c>
      <c r="E15" s="3">
        <f t="shared" si="6"/>
        <v>101.37035212967999</v>
      </c>
      <c r="F15" s="3">
        <f t="shared" si="6"/>
        <v>432.94049513296994</v>
      </c>
      <c r="G15" s="3">
        <f t="shared" si="6"/>
        <v>89.964773538359992</v>
      </c>
      <c r="H15" s="3">
        <f t="shared" si="6"/>
        <v>162.11920907166001</v>
      </c>
      <c r="I15" s="3">
        <f t="shared" si="6"/>
        <v>85.242170132249996</v>
      </c>
      <c r="J15" s="3">
        <f t="shared" si="6"/>
        <v>100.36034013061999</v>
      </c>
      <c r="K15" s="3">
        <f t="shared" si="6"/>
        <v>437.68649287288991</v>
      </c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outlineLevel="3" collapsed="1" x14ac:dyDescent="0.25">
      <c r="A16" s="6" t="s">
        <v>5</v>
      </c>
      <c r="B16" s="3">
        <f t="shared" ref="B16:K16" si="7">SUM(B17:B17)</f>
        <v>3.3063130619999999E-2</v>
      </c>
      <c r="C16" s="3">
        <f t="shared" si="7"/>
        <v>3.3063130619999999E-2</v>
      </c>
      <c r="D16" s="3">
        <f t="shared" si="7"/>
        <v>3.3063130619999999E-2</v>
      </c>
      <c r="E16" s="3">
        <f t="shared" si="7"/>
        <v>3.3063130619999999E-2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3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idden="1" outlineLevel="4" x14ac:dyDescent="0.25">
      <c r="A17" s="7" t="s">
        <v>4</v>
      </c>
      <c r="B17" s="3">
        <v>3.3063130619999999E-2</v>
      </c>
      <c r="C17" s="3">
        <v>3.3063130619999999E-2</v>
      </c>
      <c r="D17" s="3">
        <v>3.3063130619999999E-2</v>
      </c>
      <c r="E17" s="3">
        <v>3.3063130619999999E-2</v>
      </c>
      <c r="F17" s="3">
        <f>$B17+$C17+$D17+$E17</f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3">
        <f>$G17+$H17+$I17+$J17</f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outlineLevel="3" collapsed="1" x14ac:dyDescent="0.25">
      <c r="A18" s="6" t="s">
        <v>6</v>
      </c>
      <c r="B18" s="3">
        <f t="shared" ref="B18:K18" si="8">SUM(B19:B21)</f>
        <v>103.14314846594</v>
      </c>
      <c r="C18" s="3">
        <f t="shared" si="8"/>
        <v>109.01225544314001</v>
      </c>
      <c r="D18" s="3">
        <f t="shared" si="8"/>
        <v>119.31554970235</v>
      </c>
      <c r="E18" s="3">
        <f t="shared" si="8"/>
        <v>101.33728899905999</v>
      </c>
      <c r="F18" s="3">
        <f t="shared" si="8"/>
        <v>432.80824261048997</v>
      </c>
      <c r="G18" s="3">
        <f t="shared" si="8"/>
        <v>89.931710407739999</v>
      </c>
      <c r="H18" s="3">
        <f t="shared" si="8"/>
        <v>162.08614594104</v>
      </c>
      <c r="I18" s="3">
        <f t="shared" si="8"/>
        <v>85.209107001630002</v>
      </c>
      <c r="J18" s="3">
        <f t="shared" si="8"/>
        <v>100.327277</v>
      </c>
      <c r="K18" s="3">
        <f t="shared" si="8"/>
        <v>437.55424035040994</v>
      </c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idden="1" outlineLevel="4" x14ac:dyDescent="0.25">
      <c r="A19" s="7" t="s">
        <v>7</v>
      </c>
      <c r="B19" s="3"/>
      <c r="C19" s="3">
        <v>9.3199921810999999</v>
      </c>
      <c r="D19" s="3">
        <v>18.207056702349998</v>
      </c>
      <c r="E19" s="3"/>
      <c r="F19" s="3">
        <f>$B19+$C19+$D19+$E19</f>
        <v>27.52704888345</v>
      </c>
      <c r="G19" s="3">
        <v>4.26241785702</v>
      </c>
      <c r="H19" s="3">
        <v>6.2719773135099999</v>
      </c>
      <c r="I19" s="3"/>
      <c r="J19" s="3"/>
      <c r="K19" s="3">
        <f>$G19+$H19+$I19+$J19</f>
        <v>10.534395170530001</v>
      </c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idden="1" outlineLevel="4" x14ac:dyDescent="0.25">
      <c r="A20" s="7" t="s">
        <v>4</v>
      </c>
      <c r="B20" s="3">
        <v>82.578148490000004</v>
      </c>
      <c r="C20" s="3">
        <v>90.917232478860001</v>
      </c>
      <c r="D20" s="3">
        <v>101.108493</v>
      </c>
      <c r="E20" s="3">
        <v>101.33728899905999</v>
      </c>
      <c r="F20" s="3">
        <f>$B20+$C20+$D20+$E20</f>
        <v>375.94116296791998</v>
      </c>
      <c r="G20" s="3">
        <v>58.349187994799998</v>
      </c>
      <c r="H20" s="3">
        <v>109.61216217331</v>
      </c>
      <c r="I20" s="3">
        <v>78.429107000000002</v>
      </c>
      <c r="J20" s="3">
        <v>100.327277</v>
      </c>
      <c r="K20" s="3">
        <f>$G20+$H20+$I20+$J20</f>
        <v>346.71773416810998</v>
      </c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idden="1" outlineLevel="4" x14ac:dyDescent="0.25">
      <c r="A21" s="7" t="s">
        <v>8</v>
      </c>
      <c r="B21" s="3">
        <v>20.564999975940001</v>
      </c>
      <c r="C21" s="3">
        <v>8.7750307831800001</v>
      </c>
      <c r="D21" s="3"/>
      <c r="E21" s="3"/>
      <c r="F21" s="3">
        <f>$B21+$C21+$D21+$E21</f>
        <v>29.340030759120001</v>
      </c>
      <c r="G21" s="3">
        <v>27.32010455592</v>
      </c>
      <c r="H21" s="3">
        <v>46.202006454219998</v>
      </c>
      <c r="I21" s="3">
        <v>6.7800000016300004</v>
      </c>
      <c r="J21" s="3"/>
      <c r="K21" s="3">
        <f>$G21+$H21+$I21+$J21</f>
        <v>80.302111011769995</v>
      </c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outlineLevel="1" x14ac:dyDescent="0.25">
      <c r="A22" s="4" t="s">
        <v>10</v>
      </c>
      <c r="B22" s="3">
        <f t="shared" ref="B22:K22" si="9">B23+B44</f>
        <v>69.946728069130003</v>
      </c>
      <c r="C22" s="3">
        <f t="shared" si="9"/>
        <v>64.982475528739997</v>
      </c>
      <c r="D22" s="3">
        <f t="shared" si="9"/>
        <v>74.947461957000002</v>
      </c>
      <c r="E22" s="3">
        <f t="shared" si="9"/>
        <v>68.209000640119996</v>
      </c>
      <c r="F22" s="3">
        <f t="shared" si="9"/>
        <v>278.08566619498998</v>
      </c>
      <c r="G22" s="3">
        <f t="shared" si="9"/>
        <v>73.650267219379998</v>
      </c>
      <c r="H22" s="3">
        <f t="shared" si="9"/>
        <v>71.492764547349992</v>
      </c>
      <c r="I22" s="3">
        <f t="shared" si="9"/>
        <v>92.880291312809987</v>
      </c>
      <c r="J22" s="3">
        <f t="shared" si="9"/>
        <v>89.505158364799996</v>
      </c>
      <c r="K22" s="3">
        <f t="shared" si="9"/>
        <v>327.52848144434</v>
      </c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outlineLevel="2" x14ac:dyDescent="0.25">
      <c r="A23" s="5" t="s">
        <v>2</v>
      </c>
      <c r="B23" s="3">
        <f t="shared" ref="B23:K23" si="10">B24+B30+B34+B40</f>
        <v>40.068245192300004</v>
      </c>
      <c r="C23" s="3">
        <f t="shared" si="10"/>
        <v>31.005533902730001</v>
      </c>
      <c r="D23" s="3">
        <f t="shared" si="10"/>
        <v>39.947299429979999</v>
      </c>
      <c r="E23" s="3">
        <f t="shared" si="10"/>
        <v>36.295061513210001</v>
      </c>
      <c r="F23" s="3">
        <f t="shared" si="10"/>
        <v>147.31614003822</v>
      </c>
      <c r="G23" s="3">
        <f t="shared" si="10"/>
        <v>42.81174173926</v>
      </c>
      <c r="H23" s="3">
        <f t="shared" si="10"/>
        <v>37.136328034560002</v>
      </c>
      <c r="I23" s="3">
        <f t="shared" si="10"/>
        <v>50.066973358729996</v>
      </c>
      <c r="J23" s="3">
        <f t="shared" si="10"/>
        <v>39.809441151370002</v>
      </c>
      <c r="K23" s="3">
        <f t="shared" si="10"/>
        <v>169.82448428392001</v>
      </c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outlineLevel="3" collapsed="1" x14ac:dyDescent="0.25">
      <c r="A24" s="6" t="s">
        <v>3</v>
      </c>
      <c r="B24" s="3">
        <f t="shared" ref="B24:K24" si="11">SUM(B25:B29)</f>
        <v>0.12861294368000001</v>
      </c>
      <c r="C24" s="3">
        <f t="shared" si="11"/>
        <v>0.82958769723000003</v>
      </c>
      <c r="D24" s="3">
        <f t="shared" si="11"/>
        <v>1.1215465500000001E-2</v>
      </c>
      <c r="E24" s="3">
        <f t="shared" si="11"/>
        <v>5.0238695449999995E-2</v>
      </c>
      <c r="F24" s="3">
        <f t="shared" si="11"/>
        <v>1.01965480186</v>
      </c>
      <c r="G24" s="3">
        <f t="shared" si="11"/>
        <v>0.10230003002</v>
      </c>
      <c r="H24" s="3">
        <f t="shared" si="11"/>
        <v>0.53405252202999998</v>
      </c>
      <c r="I24" s="3">
        <f t="shared" si="11"/>
        <v>7.7597099999999995E-3</v>
      </c>
      <c r="J24" s="3">
        <f t="shared" si="11"/>
        <v>4.9107540009999999E-2</v>
      </c>
      <c r="K24" s="3">
        <f t="shared" si="11"/>
        <v>0.69321980206</v>
      </c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idden="1" outlineLevel="4" x14ac:dyDescent="0.25">
      <c r="A25" s="7" t="s">
        <v>7</v>
      </c>
      <c r="B25" s="3">
        <v>6.8040417599999998E-3</v>
      </c>
      <c r="C25" s="3">
        <v>2.9613600000000001E-3</v>
      </c>
      <c r="D25" s="3">
        <v>2.9613600000000001E-3</v>
      </c>
      <c r="E25" s="3">
        <v>2.9613600000000001E-3</v>
      </c>
      <c r="F25" s="3">
        <f>$B25+$C25+$D25+$E25</f>
        <v>1.568812176E-2</v>
      </c>
      <c r="G25" s="3">
        <v>3.9052800000000001E-3</v>
      </c>
      <c r="H25" s="3">
        <v>2.92896E-3</v>
      </c>
      <c r="I25" s="3">
        <v>2.92896E-3</v>
      </c>
      <c r="J25" s="3">
        <v>2.92896E-3</v>
      </c>
      <c r="K25" s="3">
        <f>$G25+$H25+$I25+$J25</f>
        <v>1.2692159999999999E-2</v>
      </c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idden="1" outlineLevel="4" x14ac:dyDescent="0.25">
      <c r="A26" s="7" t="s">
        <v>11</v>
      </c>
      <c r="B26" s="3">
        <v>6.31864857E-3</v>
      </c>
      <c r="C26" s="3">
        <v>3.7131250000000001E-4</v>
      </c>
      <c r="D26" s="3">
        <v>3.7131250000000001E-4</v>
      </c>
      <c r="E26" s="3">
        <v>3.7131250000000001E-4</v>
      </c>
      <c r="F26" s="3">
        <f>$B26+$C26+$D26+$E26</f>
        <v>7.4325860700000003E-3</v>
      </c>
      <c r="G26" s="3">
        <v>3.6725000000000001E-4</v>
      </c>
      <c r="H26" s="3">
        <v>3.6725000000000001E-4</v>
      </c>
      <c r="I26" s="3">
        <v>3.6725000000000001E-4</v>
      </c>
      <c r="J26" s="3">
        <v>3.6725000000000001E-4</v>
      </c>
      <c r="K26" s="3">
        <f>$G26+$H26+$I26+$J26</f>
        <v>1.469E-3</v>
      </c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idden="1" outlineLevel="4" x14ac:dyDescent="0.25">
      <c r="A27" s="7" t="s">
        <v>12</v>
      </c>
      <c r="B27" s="3">
        <v>6.7993000000000003E-7</v>
      </c>
      <c r="C27" s="3"/>
      <c r="D27" s="3"/>
      <c r="E27" s="3">
        <v>6.1238000000000004E-4</v>
      </c>
      <c r="F27" s="3">
        <f>$B27+$C27+$D27+$E27</f>
        <v>6.1305993000000008E-4</v>
      </c>
      <c r="G27" s="3"/>
      <c r="H27" s="3"/>
      <c r="I27" s="3"/>
      <c r="J27" s="3">
        <v>6.0568000000000004E-4</v>
      </c>
      <c r="K27" s="3">
        <f>$G27+$H27+$I27+$J27</f>
        <v>6.0568000000000004E-4</v>
      </c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idden="1" outlineLevel="4" x14ac:dyDescent="0.25">
      <c r="A28" s="7" t="s">
        <v>4</v>
      </c>
      <c r="B28" s="3"/>
      <c r="C28" s="3">
        <v>6.8111300000000003E-6</v>
      </c>
      <c r="D28" s="3"/>
      <c r="E28" s="3"/>
      <c r="F28" s="3">
        <f>$B28+$C28+$D28+$E28</f>
        <v>6.8111300000000003E-6</v>
      </c>
      <c r="G28" s="3"/>
      <c r="H28" s="3">
        <v>6.6119000000000002E-6</v>
      </c>
      <c r="I28" s="3"/>
      <c r="J28" s="3"/>
      <c r="K28" s="3">
        <f>$G28+$H28+$I28+$J28</f>
        <v>6.6119000000000002E-6</v>
      </c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idden="1" outlineLevel="4" x14ac:dyDescent="0.25">
      <c r="A29" s="7" t="s">
        <v>8</v>
      </c>
      <c r="B29" s="3">
        <v>0.11548957342000001</v>
      </c>
      <c r="C29" s="3">
        <v>0.8262482136</v>
      </c>
      <c r="D29" s="3">
        <v>7.8827930000000008E-3</v>
      </c>
      <c r="E29" s="3">
        <v>4.6293642949999998E-2</v>
      </c>
      <c r="F29" s="3">
        <f>$B29+$C29+$D29+$E29</f>
        <v>0.9959142229700001</v>
      </c>
      <c r="G29" s="3">
        <v>9.8027500020000005E-2</v>
      </c>
      <c r="H29" s="3">
        <v>0.53074970013</v>
      </c>
      <c r="I29" s="3">
        <v>4.4634999999999996E-3</v>
      </c>
      <c r="J29" s="3">
        <v>4.5205650010000001E-2</v>
      </c>
      <c r="K29" s="3">
        <f>$G29+$H29+$I29+$J29</f>
        <v>0.67844635015999999</v>
      </c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outlineLevel="3" collapsed="1" x14ac:dyDescent="0.25">
      <c r="A30" s="6" t="s">
        <v>13</v>
      </c>
      <c r="B30" s="3">
        <f t="shared" ref="B30:K30" si="12">SUM(B31:B33)</f>
        <v>15.15381089005</v>
      </c>
      <c r="C30" s="3">
        <f t="shared" si="12"/>
        <v>0.2423362</v>
      </c>
      <c r="D30" s="3">
        <f t="shared" si="12"/>
        <v>14.602644872840001</v>
      </c>
      <c r="E30" s="3">
        <f t="shared" si="12"/>
        <v>0.22018495829000001</v>
      </c>
      <c r="F30" s="3">
        <f t="shared" si="12"/>
        <v>30.218976921180001</v>
      </c>
      <c r="G30" s="3">
        <f t="shared" si="12"/>
        <v>14.89662297534</v>
      </c>
      <c r="H30" s="3">
        <f t="shared" si="12"/>
        <v>0.18275226285000001</v>
      </c>
      <c r="I30" s="3">
        <f t="shared" si="12"/>
        <v>25.718129740400002</v>
      </c>
      <c r="J30" s="3">
        <f t="shared" si="12"/>
        <v>0.15179752432000002</v>
      </c>
      <c r="K30" s="3">
        <f t="shared" si="12"/>
        <v>40.949302502910001</v>
      </c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24" customFormat="1" hidden="1" outlineLevel="4" x14ac:dyDescent="0.25">
      <c r="A31" s="22" t="s">
        <v>7</v>
      </c>
      <c r="B31" s="23">
        <v>0.28811011993999996</v>
      </c>
      <c r="C31" s="23">
        <v>0.20547039391999999</v>
      </c>
      <c r="D31" s="23">
        <v>0.26462651975000001</v>
      </c>
      <c r="E31" s="23">
        <v>0.18317939019000001</v>
      </c>
      <c r="F31" s="23">
        <v>0.94138642380000004</v>
      </c>
      <c r="G31" s="23">
        <v>0.21866029966</v>
      </c>
      <c r="H31" s="23">
        <v>0.14628980252000001</v>
      </c>
      <c r="I31" s="23">
        <v>0.17443308666000001</v>
      </c>
      <c r="J31" s="23">
        <v>0.11519683109000001</v>
      </c>
      <c r="K31" s="23">
        <v>0.65458001993000003</v>
      </c>
    </row>
    <row r="32" spans="1:24" hidden="1" outlineLevel="4" x14ac:dyDescent="0.25">
      <c r="A32" s="7" t="s">
        <v>11</v>
      </c>
      <c r="B32" s="3">
        <v>5.17103141709</v>
      </c>
      <c r="C32" s="3">
        <v>3.6865806080000001E-2</v>
      </c>
      <c r="D32" s="3">
        <v>1.1449328238600001</v>
      </c>
      <c r="E32" s="3">
        <v>3.7005568099999997E-2</v>
      </c>
      <c r="F32" s="3">
        <f>$B32+$C32+$D32+$E32</f>
        <v>6.38983561513</v>
      </c>
      <c r="G32" s="3">
        <v>1.62922160868</v>
      </c>
      <c r="H32" s="3">
        <v>3.6462460330000002E-2</v>
      </c>
      <c r="I32" s="3">
        <v>1.8749401164199999</v>
      </c>
      <c r="J32" s="3">
        <v>3.6600693230000002E-2</v>
      </c>
      <c r="K32" s="3">
        <f>$G32+$H32+$I32+$J32</f>
        <v>3.5772248786600001</v>
      </c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idden="1" outlineLevel="4" x14ac:dyDescent="0.25">
      <c r="A33" s="7" t="s">
        <v>8</v>
      </c>
      <c r="B33" s="3">
        <v>9.6946693530200001</v>
      </c>
      <c r="C33" s="3"/>
      <c r="D33" s="3">
        <v>13.19308552923</v>
      </c>
      <c r="E33" s="3"/>
      <c r="F33" s="3">
        <f>$B33+$C33+$D33+$E33</f>
        <v>22.88775488225</v>
      </c>
      <c r="G33" s="3">
        <v>13.048741067</v>
      </c>
      <c r="H33" s="3"/>
      <c r="I33" s="3">
        <v>23.66875653732</v>
      </c>
      <c r="J33" s="3"/>
      <c r="K33" s="3">
        <f>$G33+$H33+$I33+$J33</f>
        <v>36.717497604320002</v>
      </c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outlineLevel="3" collapsed="1" x14ac:dyDescent="0.25">
      <c r="A34" s="6" t="s">
        <v>14</v>
      </c>
      <c r="B34" s="3">
        <f t="shared" ref="B34:K34" si="13">SUM(B35:B39)</f>
        <v>3.8292113779999998E-2</v>
      </c>
      <c r="C34" s="3">
        <f t="shared" si="13"/>
        <v>3.449475732E-2</v>
      </c>
      <c r="D34" s="3">
        <f t="shared" si="13"/>
        <v>5.3406736750000003E-2</v>
      </c>
      <c r="E34" s="3">
        <f t="shared" si="13"/>
        <v>4.217897717E-2</v>
      </c>
      <c r="F34" s="3">
        <f t="shared" si="13"/>
        <v>0.16837258502000002</v>
      </c>
      <c r="G34" s="3">
        <f t="shared" si="13"/>
        <v>4.3912771119999999E-2</v>
      </c>
      <c r="H34" s="3">
        <f t="shared" si="13"/>
        <v>3.3216455664099995</v>
      </c>
      <c r="I34" s="3">
        <f t="shared" si="13"/>
        <v>0.24981509093999998</v>
      </c>
      <c r="J34" s="3">
        <f t="shared" si="13"/>
        <v>2.2581201871400003</v>
      </c>
      <c r="K34" s="3">
        <f t="shared" si="13"/>
        <v>5.8734936156100002</v>
      </c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idden="1" outlineLevel="4" x14ac:dyDescent="0.25">
      <c r="A35" s="7" t="s">
        <v>15</v>
      </c>
      <c r="B35" s="3"/>
      <c r="C35" s="3">
        <v>0</v>
      </c>
      <c r="D35" s="3"/>
      <c r="E35" s="3">
        <v>0</v>
      </c>
      <c r="F35" s="3">
        <f>$B35+$C35+$D35+$E35</f>
        <v>0</v>
      </c>
      <c r="G35" s="3"/>
      <c r="H35" s="3">
        <v>0.52897630169999998</v>
      </c>
      <c r="I35" s="3">
        <v>0.11562893428</v>
      </c>
      <c r="J35" s="3">
        <v>1.05393273446</v>
      </c>
      <c r="K35" s="3">
        <f>$G35+$H35+$I35+$J35</f>
        <v>1.6985379704399999</v>
      </c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idden="1" outlineLevel="4" x14ac:dyDescent="0.25">
      <c r="A36" s="7" t="s">
        <v>7</v>
      </c>
      <c r="B36" s="3">
        <v>1.4934336080000001E-2</v>
      </c>
      <c r="C36" s="3">
        <v>3.449475732E-2</v>
      </c>
      <c r="D36" s="3">
        <v>3.0429792229999999E-2</v>
      </c>
      <c r="E36" s="3">
        <v>4.217897717E-2</v>
      </c>
      <c r="F36" s="3">
        <f>$B36+$C36+$D36+$E36</f>
        <v>0.12203786280000001</v>
      </c>
      <c r="G36" s="3">
        <v>2.075425765E-2</v>
      </c>
      <c r="H36" s="3">
        <v>2.1090944276700001</v>
      </c>
      <c r="I36" s="3">
        <v>9.4399128700000001E-2</v>
      </c>
      <c r="J36" s="3">
        <v>0.63821029921000005</v>
      </c>
      <c r="K36" s="3">
        <f>$G36+$H36+$I36+$J36</f>
        <v>2.8624581132300007</v>
      </c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idden="1" outlineLevel="4" x14ac:dyDescent="0.25">
      <c r="A37" s="7" t="s">
        <v>11</v>
      </c>
      <c r="B37" s="3"/>
      <c r="C37" s="3"/>
      <c r="D37" s="3"/>
      <c r="E37" s="3"/>
      <c r="F37" s="3">
        <f>$B37+$C37+$D37+$E37</f>
        <v>0</v>
      </c>
      <c r="G37" s="3"/>
      <c r="H37" s="3">
        <v>4.3694658759999998E-2</v>
      </c>
      <c r="I37" s="3"/>
      <c r="J37" s="3">
        <v>5.6934415000000002E-3</v>
      </c>
      <c r="K37" s="3">
        <f>$G37+$H37+$I37+$J37</f>
        <v>4.9388100259999998E-2</v>
      </c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idden="1" outlineLevel="4" x14ac:dyDescent="0.25">
      <c r="A38" s="7" t="s">
        <v>12</v>
      </c>
      <c r="B38" s="3"/>
      <c r="C38" s="3"/>
      <c r="D38" s="3"/>
      <c r="E38" s="3"/>
      <c r="F38" s="3">
        <f>$B38+$C38+$D38+$E38</f>
        <v>0</v>
      </c>
      <c r="G38" s="3">
        <v>5.629129E-5</v>
      </c>
      <c r="H38" s="3">
        <v>0.17547767197</v>
      </c>
      <c r="I38" s="3">
        <v>1.7061472300000002E-2</v>
      </c>
      <c r="J38" s="3">
        <v>0.17688344856999999</v>
      </c>
      <c r="K38" s="3">
        <f>$G38+$H38+$I38+$J38</f>
        <v>0.36947888412999996</v>
      </c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idden="1" outlineLevel="4" x14ac:dyDescent="0.25">
      <c r="A39" s="7" t="s">
        <v>8</v>
      </c>
      <c r="B39" s="3">
        <v>2.3357777699999999E-2</v>
      </c>
      <c r="C39" s="3"/>
      <c r="D39" s="3">
        <v>2.2976944520000001E-2</v>
      </c>
      <c r="E39" s="3"/>
      <c r="F39" s="3">
        <f>$B39+$C39+$D39+$E39</f>
        <v>4.6334722219999999E-2</v>
      </c>
      <c r="G39" s="3">
        <v>2.310222218E-2</v>
      </c>
      <c r="H39" s="3">
        <v>0.46440250631000002</v>
      </c>
      <c r="I39" s="3">
        <v>2.2725555660000001E-2</v>
      </c>
      <c r="J39" s="3">
        <v>0.3834002634</v>
      </c>
      <c r="K39" s="3">
        <f>$G39+$H39+$I39+$J39</f>
        <v>0.89363054755000004</v>
      </c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outlineLevel="3" collapsed="1" x14ac:dyDescent="0.25">
      <c r="A40" s="6" t="s">
        <v>16</v>
      </c>
      <c r="B40" s="3">
        <f t="shared" ref="B40:K40" si="14">SUM(B41:B43)</f>
        <v>24.747529244790002</v>
      </c>
      <c r="C40" s="3">
        <f t="shared" si="14"/>
        <v>29.899115248179999</v>
      </c>
      <c r="D40" s="3">
        <f t="shared" si="14"/>
        <v>25.280032354889997</v>
      </c>
      <c r="E40" s="3">
        <f t="shared" si="14"/>
        <v>35.982458882300001</v>
      </c>
      <c r="F40" s="3">
        <f t="shared" si="14"/>
        <v>115.90913573015999</v>
      </c>
      <c r="G40" s="3">
        <f t="shared" si="14"/>
        <v>27.76890596278</v>
      </c>
      <c r="H40" s="3">
        <f t="shared" si="14"/>
        <v>33.097877683269999</v>
      </c>
      <c r="I40" s="3">
        <f t="shared" si="14"/>
        <v>24.091268817389999</v>
      </c>
      <c r="J40" s="3">
        <f t="shared" si="14"/>
        <v>37.3504158999</v>
      </c>
      <c r="K40" s="3">
        <f t="shared" si="14"/>
        <v>122.30846836334</v>
      </c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idden="1" outlineLevel="4" x14ac:dyDescent="0.25">
      <c r="A41" s="7" t="s">
        <v>7</v>
      </c>
      <c r="B41" s="3">
        <v>5.5721077989900003</v>
      </c>
      <c r="C41" s="3">
        <v>3.4574871220099999</v>
      </c>
      <c r="D41" s="3">
        <v>3.7684416811300001</v>
      </c>
      <c r="E41" s="3">
        <v>8.9442308787000009</v>
      </c>
      <c r="F41" s="3">
        <f>$B41+$C41+$D41+$E41</f>
        <v>21.742267480830002</v>
      </c>
      <c r="G41" s="3">
        <v>6.0472807421499999</v>
      </c>
      <c r="H41" s="3">
        <v>5.21525029906</v>
      </c>
      <c r="I41" s="3">
        <v>3.5328517342399999</v>
      </c>
      <c r="J41" s="3">
        <v>9.1530318248599993</v>
      </c>
      <c r="K41" s="3">
        <f>$G41+$H41+$I41+$J41</f>
        <v>23.948414600309999</v>
      </c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idden="1" outlineLevel="4" x14ac:dyDescent="0.25">
      <c r="A42" s="7" t="s">
        <v>8</v>
      </c>
      <c r="B42" s="3">
        <v>11.030748282139999</v>
      </c>
      <c r="C42" s="3">
        <v>16.570987584889998</v>
      </c>
      <c r="D42" s="3">
        <v>11.568038650249999</v>
      </c>
      <c r="E42" s="3">
        <v>17.62890394706</v>
      </c>
      <c r="F42" s="3">
        <f>$B42+$C42+$D42+$E42</f>
        <v>56.79867846434</v>
      </c>
      <c r="G42" s="3">
        <v>11.78212170045</v>
      </c>
      <c r="H42" s="3">
        <v>19.111742177589999</v>
      </c>
      <c r="I42" s="3">
        <v>11.64521352339</v>
      </c>
      <c r="J42" s="3">
        <v>19.439873411440001</v>
      </c>
      <c r="K42" s="3">
        <f>$G42+$H42+$I42+$J42</f>
        <v>61.978950812869996</v>
      </c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idden="1" outlineLevel="4" x14ac:dyDescent="0.25">
      <c r="A43" s="7" t="s">
        <v>17</v>
      </c>
      <c r="B43" s="3">
        <v>8.1446731636600003</v>
      </c>
      <c r="C43" s="3">
        <v>9.8706405412800002</v>
      </c>
      <c r="D43" s="3">
        <v>9.9435520235099997</v>
      </c>
      <c r="E43" s="3">
        <v>9.4093240565399991</v>
      </c>
      <c r="F43" s="3">
        <f>$B43+$C43+$D43+$E43</f>
        <v>37.368189784990001</v>
      </c>
      <c r="G43" s="3">
        <v>9.9395035201800006</v>
      </c>
      <c r="H43" s="3">
        <v>8.7708852066199992</v>
      </c>
      <c r="I43" s="3">
        <v>8.9132035597599995</v>
      </c>
      <c r="J43" s="3">
        <v>8.7575106635999997</v>
      </c>
      <c r="K43" s="3">
        <f>$G43+$H43+$I43+$J43</f>
        <v>36.381102950159999</v>
      </c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outlineLevel="2" x14ac:dyDescent="0.25">
      <c r="A44" s="5" t="s">
        <v>9</v>
      </c>
      <c r="B44" s="3">
        <f t="shared" ref="B44:K44" si="15">B45+B48+B54</f>
        <v>29.878482876829999</v>
      </c>
      <c r="C44" s="3">
        <f t="shared" si="15"/>
        <v>33.976941626009996</v>
      </c>
      <c r="D44" s="3">
        <f t="shared" si="15"/>
        <v>35.000162527019995</v>
      </c>
      <c r="E44" s="3">
        <f t="shared" si="15"/>
        <v>31.913939126910002</v>
      </c>
      <c r="F44" s="3">
        <f t="shared" si="15"/>
        <v>130.76952615676998</v>
      </c>
      <c r="G44" s="3">
        <f t="shared" si="15"/>
        <v>30.838525480120001</v>
      </c>
      <c r="H44" s="3">
        <f t="shared" si="15"/>
        <v>34.356436512789998</v>
      </c>
      <c r="I44" s="3">
        <f t="shared" si="15"/>
        <v>42.813317954079999</v>
      </c>
      <c r="J44" s="3">
        <f t="shared" si="15"/>
        <v>49.695717213430001</v>
      </c>
      <c r="K44" s="3">
        <f t="shared" si="15"/>
        <v>157.70399716041999</v>
      </c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outlineLevel="3" collapsed="1" x14ac:dyDescent="0.25">
      <c r="A45" s="6" t="s">
        <v>13</v>
      </c>
      <c r="B45" s="3">
        <f t="shared" ref="B45:K45" si="16">SUM(B46:B47)</f>
        <v>2.02971391619</v>
      </c>
      <c r="C45" s="3">
        <f t="shared" si="16"/>
        <v>1.8095289513399999</v>
      </c>
      <c r="D45" s="3">
        <f t="shared" si="16"/>
        <v>2.0343672210800001</v>
      </c>
      <c r="E45" s="3">
        <f t="shared" si="16"/>
        <v>1.7710951081499999</v>
      </c>
      <c r="F45" s="3">
        <f t="shared" si="16"/>
        <v>7.6447051967600004</v>
      </c>
      <c r="G45" s="3">
        <f t="shared" si="16"/>
        <v>1.96360365278</v>
      </c>
      <c r="H45" s="3">
        <f t="shared" si="16"/>
        <v>1.6757204222800002</v>
      </c>
      <c r="I45" s="3">
        <f t="shared" si="16"/>
        <v>2.4214017830700003</v>
      </c>
      <c r="J45" s="3">
        <f t="shared" si="16"/>
        <v>1.5814784303399998</v>
      </c>
      <c r="K45" s="3">
        <f t="shared" si="16"/>
        <v>7.6422042884700003</v>
      </c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24" customFormat="1" hidden="1" outlineLevel="4" x14ac:dyDescent="0.25">
      <c r="A46" s="22" t="s">
        <v>7</v>
      </c>
      <c r="B46" s="23">
        <v>2.02971391619</v>
      </c>
      <c r="C46" s="23">
        <v>1.8095289513399999</v>
      </c>
      <c r="D46" s="23">
        <v>2.0343672210800001</v>
      </c>
      <c r="E46" s="23">
        <v>1.7710951081499999</v>
      </c>
      <c r="F46" s="23">
        <v>7.6447051967600004</v>
      </c>
      <c r="G46" s="23">
        <v>1.96360365278</v>
      </c>
      <c r="H46" s="23">
        <v>1.6757204222800002</v>
      </c>
      <c r="I46" s="23">
        <v>1.8536195372000002</v>
      </c>
      <c r="J46" s="23">
        <v>1.5814784303399998</v>
      </c>
      <c r="K46" s="23">
        <v>7.0744220426000002</v>
      </c>
    </row>
    <row r="47" spans="1:24" hidden="1" outlineLevel="4" x14ac:dyDescent="0.25">
      <c r="A47" s="7" t="s">
        <v>11</v>
      </c>
      <c r="B47" s="3"/>
      <c r="C47" s="3"/>
      <c r="D47" s="3"/>
      <c r="E47" s="3"/>
      <c r="F47" s="3">
        <f>$B47+$C47+$D47+$E47</f>
        <v>0</v>
      </c>
      <c r="G47" s="3"/>
      <c r="H47" s="3"/>
      <c r="I47" s="3">
        <v>0.56778224587000004</v>
      </c>
      <c r="J47" s="3"/>
      <c r="K47" s="3">
        <f>$G47+$H47+$I47+$J47</f>
        <v>0.56778224587000004</v>
      </c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outlineLevel="3" collapsed="1" x14ac:dyDescent="0.25">
      <c r="A48" s="6" t="s">
        <v>14</v>
      </c>
      <c r="B48" s="3">
        <f t="shared" ref="B48:K48" si="17">SUM(B49:B53)</f>
        <v>0.23365368120999999</v>
      </c>
      <c r="C48" s="3">
        <f t="shared" si="17"/>
        <v>0.11335754986</v>
      </c>
      <c r="D48" s="3">
        <f t="shared" si="17"/>
        <v>0.25426519689999999</v>
      </c>
      <c r="E48" s="3">
        <f t="shared" si="17"/>
        <v>0.21796373999999999</v>
      </c>
      <c r="F48" s="3">
        <f t="shared" si="17"/>
        <v>0.81924016796999999</v>
      </c>
      <c r="G48" s="3">
        <f t="shared" si="17"/>
        <v>0.37052379541000002</v>
      </c>
      <c r="H48" s="3">
        <f t="shared" si="17"/>
        <v>5.8850442660599995</v>
      </c>
      <c r="I48" s="3">
        <f t="shared" si="17"/>
        <v>9.1836618317100012</v>
      </c>
      <c r="J48" s="3">
        <f t="shared" si="17"/>
        <v>22.93907053293</v>
      </c>
      <c r="K48" s="3">
        <f t="shared" si="17"/>
        <v>38.378300426110002</v>
      </c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idden="1" outlineLevel="4" x14ac:dyDescent="0.25">
      <c r="A49" s="7" t="s">
        <v>15</v>
      </c>
      <c r="B49" s="3"/>
      <c r="C49" s="3"/>
      <c r="D49" s="3"/>
      <c r="E49" s="3"/>
      <c r="F49" s="3">
        <f>$B49+$C49+$D49+$E49</f>
        <v>0</v>
      </c>
      <c r="G49" s="3"/>
      <c r="H49" s="3">
        <v>2.7873333338899999</v>
      </c>
      <c r="I49" s="3">
        <v>7.9439000019100003</v>
      </c>
      <c r="J49" s="3">
        <v>19.511333337899998</v>
      </c>
      <c r="K49" s="3">
        <f>$G49+$H49+$I49+$J49</f>
        <v>30.242566673699997</v>
      </c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idden="1" outlineLevel="4" x14ac:dyDescent="0.25">
      <c r="A50" s="7" t="s">
        <v>7</v>
      </c>
      <c r="B50" s="3">
        <v>0.23365368120999999</v>
      </c>
      <c r="C50" s="3">
        <v>0.11335754986</v>
      </c>
      <c r="D50" s="3">
        <v>0.25426519689999999</v>
      </c>
      <c r="E50" s="3">
        <v>0.21796373999999999</v>
      </c>
      <c r="F50" s="3">
        <f>$B50+$C50+$D50+$E50</f>
        <v>0.81924016796999999</v>
      </c>
      <c r="G50" s="3">
        <v>0.37052379541000002</v>
      </c>
      <c r="H50" s="3">
        <v>2.31235206237</v>
      </c>
      <c r="I50" s="3">
        <v>1.09874196105</v>
      </c>
      <c r="J50" s="3">
        <v>2.6423781715599999</v>
      </c>
      <c r="K50" s="3">
        <f>$G50+$H50+$I50+$J50</f>
        <v>6.4239959903899999</v>
      </c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idden="1" outlineLevel="4" x14ac:dyDescent="0.25">
      <c r="A51" s="7" t="s">
        <v>11</v>
      </c>
      <c r="B51" s="3"/>
      <c r="C51" s="3"/>
      <c r="D51" s="3"/>
      <c r="E51" s="3"/>
      <c r="F51" s="3">
        <f>$B51+$C51+$D51+$E51</f>
        <v>0</v>
      </c>
      <c r="G51" s="3"/>
      <c r="H51" s="3">
        <v>4.9095424919999998E-2</v>
      </c>
      <c r="I51" s="3"/>
      <c r="J51" s="3">
        <v>4.9095424919999998E-2</v>
      </c>
      <c r="K51" s="3">
        <f>$G51+$H51+$I51+$J51</f>
        <v>9.8190849839999997E-2</v>
      </c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idden="1" outlineLevel="4" x14ac:dyDescent="0.25">
      <c r="A52" s="7" t="s">
        <v>12</v>
      </c>
      <c r="B52" s="3"/>
      <c r="C52" s="3"/>
      <c r="D52" s="3"/>
      <c r="E52" s="3"/>
      <c r="F52" s="3">
        <f>$B52+$C52+$D52+$E52</f>
        <v>0</v>
      </c>
      <c r="G52" s="3"/>
      <c r="H52" s="3">
        <v>0.73394687571999995</v>
      </c>
      <c r="I52" s="3">
        <v>0.14101986875</v>
      </c>
      <c r="J52" s="3">
        <v>0.73394702939000001</v>
      </c>
      <c r="K52" s="3">
        <f>$G52+$H52+$I52+$J52</f>
        <v>1.6089137738599999</v>
      </c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idden="1" outlineLevel="4" x14ac:dyDescent="0.25">
      <c r="A53" s="7" t="s">
        <v>8</v>
      </c>
      <c r="B53" s="3"/>
      <c r="C53" s="3"/>
      <c r="D53" s="3"/>
      <c r="E53" s="3"/>
      <c r="F53" s="3">
        <f>$B53+$C53+$D53+$E53</f>
        <v>0</v>
      </c>
      <c r="G53" s="3"/>
      <c r="H53" s="3">
        <v>2.3165691599999999E-3</v>
      </c>
      <c r="I53" s="3"/>
      <c r="J53" s="3">
        <v>2.3165691599999999E-3</v>
      </c>
      <c r="K53" s="3">
        <f>$G53+$H53+$I53+$J53</f>
        <v>4.6331383199999998E-3</v>
      </c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outlineLevel="3" collapsed="1" x14ac:dyDescent="0.25">
      <c r="A54" s="6" t="s">
        <v>16</v>
      </c>
      <c r="B54" s="3">
        <f t="shared" ref="B54:K54" si="18">SUM(B55:B57)</f>
        <v>27.61511527943</v>
      </c>
      <c r="C54" s="3">
        <f t="shared" si="18"/>
        <v>32.054055124809999</v>
      </c>
      <c r="D54" s="3">
        <f t="shared" si="18"/>
        <v>32.711530109039998</v>
      </c>
      <c r="E54" s="3">
        <f t="shared" si="18"/>
        <v>29.92488027876</v>
      </c>
      <c r="F54" s="3">
        <f t="shared" si="18"/>
        <v>122.30558079203999</v>
      </c>
      <c r="G54" s="3">
        <f t="shared" si="18"/>
        <v>28.504398031930002</v>
      </c>
      <c r="H54" s="3">
        <f t="shared" si="18"/>
        <v>26.79567182445</v>
      </c>
      <c r="I54" s="3">
        <f t="shared" si="18"/>
        <v>31.208254339299998</v>
      </c>
      <c r="J54" s="3">
        <f t="shared" si="18"/>
        <v>25.175168250159999</v>
      </c>
      <c r="K54" s="3">
        <f t="shared" si="18"/>
        <v>111.68349244583999</v>
      </c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idden="1" outlineLevel="4" x14ac:dyDescent="0.25">
      <c r="A55" s="7" t="s">
        <v>7</v>
      </c>
      <c r="B55" s="3">
        <v>0.75462422864000001</v>
      </c>
      <c r="C55" s="3">
        <v>6.9261443516399996</v>
      </c>
      <c r="D55" s="3">
        <v>5.2390239250199997</v>
      </c>
      <c r="E55" s="3">
        <v>4.6547852642200001</v>
      </c>
      <c r="F55" s="3">
        <f>$B55+$C55+$D55+$E55</f>
        <v>17.574577769519998</v>
      </c>
      <c r="G55" s="3">
        <v>5.1346949139399998</v>
      </c>
      <c r="H55" s="3">
        <v>13.12730296797</v>
      </c>
      <c r="I55" s="3">
        <v>5.2567349105599996</v>
      </c>
      <c r="J55" s="3">
        <v>7.3154462020600004</v>
      </c>
      <c r="K55" s="3">
        <f>$G55+$H55+$I55+$J55</f>
        <v>30.834178994529999</v>
      </c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idden="1" outlineLevel="4" x14ac:dyDescent="0.25">
      <c r="A56" s="7" t="s">
        <v>8</v>
      </c>
      <c r="B56" s="3">
        <v>7.8614206206299997</v>
      </c>
      <c r="C56" s="3">
        <v>5.7572231708399997</v>
      </c>
      <c r="D56" s="3">
        <v>8.1018185816900008</v>
      </c>
      <c r="E56" s="3">
        <v>5.8994074122100004</v>
      </c>
      <c r="F56" s="3">
        <f>$B56+$C56+$D56+$E56</f>
        <v>27.61986978537</v>
      </c>
      <c r="G56" s="3">
        <v>8.0246986143099992</v>
      </c>
      <c r="H56" s="3">
        <v>5.9958666046399998</v>
      </c>
      <c r="I56" s="3">
        <v>8.0488616244400006</v>
      </c>
      <c r="J56" s="3">
        <v>6.8112882954499998</v>
      </c>
      <c r="K56" s="3">
        <f>$G56+$H56+$I56+$J56</f>
        <v>28.880715138839996</v>
      </c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idden="1" outlineLevel="4" x14ac:dyDescent="0.25">
      <c r="A57" s="7" t="s">
        <v>17</v>
      </c>
      <c r="B57" s="3">
        <v>18.99907043016</v>
      </c>
      <c r="C57" s="3">
        <v>19.370687602330001</v>
      </c>
      <c r="D57" s="3">
        <v>19.370687602330001</v>
      </c>
      <c r="E57" s="3">
        <v>19.370687602330001</v>
      </c>
      <c r="F57" s="3">
        <f>$B57+$C57+$D57+$E57</f>
        <v>77.11113323715</v>
      </c>
      <c r="G57" s="3">
        <v>15.34500450368</v>
      </c>
      <c r="H57" s="3">
        <v>7.6725022518400001</v>
      </c>
      <c r="I57" s="3">
        <v>17.902657804299999</v>
      </c>
      <c r="J57" s="3">
        <v>11.04843375265</v>
      </c>
      <c r="K57" s="3">
        <f>$G57+$H57+$I57+$J57</f>
        <v>51.968598312469993</v>
      </c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x14ac:dyDescent="0.25">
      <c r="A58" s="25" t="s">
        <v>26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24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24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24" x14ac:dyDescent="0.25">
      <c r="M61"/>
      <c r="N61"/>
      <c r="O61"/>
      <c r="P61"/>
      <c r="Q61"/>
      <c r="R61"/>
      <c r="S61"/>
      <c r="T61"/>
      <c r="U61"/>
      <c r="V61"/>
      <c r="W61"/>
      <c r="X61"/>
    </row>
    <row r="62" spans="1:24" s="9" customFormat="1" x14ac:dyDescent="0.25">
      <c r="A62" s="8"/>
      <c r="B62" s="8">
        <v>2028</v>
      </c>
      <c r="C62" s="8">
        <v>2029</v>
      </c>
      <c r="D62" s="8">
        <v>2030</v>
      </c>
      <c r="E62" s="8">
        <v>2031</v>
      </c>
      <c r="F62" s="8">
        <v>2032</v>
      </c>
      <c r="G62" s="8">
        <v>2033</v>
      </c>
      <c r="H62" s="8">
        <v>2034</v>
      </c>
      <c r="I62" s="8">
        <v>2035</v>
      </c>
      <c r="J62" s="8">
        <v>2036</v>
      </c>
      <c r="K62" s="8">
        <v>2037</v>
      </c>
      <c r="L62" s="8">
        <v>2038</v>
      </c>
    </row>
    <row r="63" spans="1:24" s="12" customFormat="1" x14ac:dyDescent="0.25">
      <c r="A63" s="10" t="s">
        <v>0</v>
      </c>
      <c r="B63" s="11">
        <f t="shared" ref="B63:L63" si="19">B64+B81</f>
        <v>681.25735881227001</v>
      </c>
      <c r="C63" s="11">
        <f t="shared" si="19"/>
        <v>704.86263146363001</v>
      </c>
      <c r="D63" s="11">
        <f t="shared" si="19"/>
        <v>563.41744498055004</v>
      </c>
      <c r="E63" s="11">
        <f t="shared" si="19"/>
        <v>551.66977259764008</v>
      </c>
      <c r="F63" s="11">
        <f t="shared" si="19"/>
        <v>504.99378860228001</v>
      </c>
      <c r="G63" s="11">
        <f t="shared" si="19"/>
        <v>402.90799898298997</v>
      </c>
      <c r="H63" s="11">
        <f t="shared" si="19"/>
        <v>629.5829815453601</v>
      </c>
      <c r="I63" s="11">
        <f t="shared" si="19"/>
        <v>623.55238376453997</v>
      </c>
      <c r="J63" s="11">
        <f t="shared" si="19"/>
        <v>572.51913452268002</v>
      </c>
      <c r="K63" s="11">
        <f t="shared" si="19"/>
        <v>429.61816459878003</v>
      </c>
      <c r="L63" s="11">
        <f t="shared" si="19"/>
        <v>271.39703219903004</v>
      </c>
    </row>
    <row r="64" spans="1:24" s="12" customFormat="1" outlineLevel="1" x14ac:dyDescent="0.25">
      <c r="A64" s="15" t="s">
        <v>1</v>
      </c>
      <c r="B64" s="16">
        <f t="shared" ref="B64:L64" si="20">B65+B74</f>
        <v>369.12806304283004</v>
      </c>
      <c r="C64" s="16">
        <f t="shared" si="20"/>
        <v>257.95892795366001</v>
      </c>
      <c r="D64" s="16">
        <f t="shared" si="20"/>
        <v>114.94254031716</v>
      </c>
      <c r="E64" s="16">
        <f t="shared" si="20"/>
        <v>121.46797459014999</v>
      </c>
      <c r="F64" s="16">
        <f t="shared" si="20"/>
        <v>116.73892037626</v>
      </c>
      <c r="G64" s="16">
        <f t="shared" si="20"/>
        <v>106.91301938049</v>
      </c>
      <c r="H64" s="16">
        <f t="shared" si="20"/>
        <v>102.07368877196001</v>
      </c>
      <c r="I64" s="16">
        <f t="shared" si="20"/>
        <v>109.24114873276001</v>
      </c>
      <c r="J64" s="16">
        <f t="shared" si="20"/>
        <v>124.039642125</v>
      </c>
      <c r="K64" s="16">
        <f t="shared" si="20"/>
        <v>165.276834471</v>
      </c>
      <c r="L64" s="16">
        <f t="shared" si="20"/>
        <v>46.096917206999997</v>
      </c>
    </row>
    <row r="65" spans="1:24" s="12" customFormat="1" outlineLevel="2" x14ac:dyDescent="0.25">
      <c r="A65" s="17" t="s">
        <v>2</v>
      </c>
      <c r="B65" s="18">
        <f t="shared" ref="B65:L65" si="21">B66+B68+B70</f>
        <v>137.04974475910001</v>
      </c>
      <c r="C65" s="18">
        <f t="shared" si="21"/>
        <v>93.357000091209997</v>
      </c>
      <c r="D65" s="18">
        <f t="shared" si="21"/>
        <v>67.892486794679996</v>
      </c>
      <c r="E65" s="18">
        <f t="shared" si="21"/>
        <v>63.27692407856</v>
      </c>
      <c r="F65" s="18">
        <f t="shared" si="21"/>
        <v>58.707968853779995</v>
      </c>
      <c r="G65" s="18">
        <f t="shared" si="21"/>
        <v>53.932902858010003</v>
      </c>
      <c r="H65" s="18">
        <f t="shared" si="21"/>
        <v>49.84369224948</v>
      </c>
      <c r="I65" s="18">
        <f t="shared" si="21"/>
        <v>45.171152209780004</v>
      </c>
      <c r="J65" s="18">
        <f t="shared" si="21"/>
        <v>40.118598124999998</v>
      </c>
      <c r="K65" s="18">
        <f t="shared" si="21"/>
        <v>33.179090471000002</v>
      </c>
      <c r="L65" s="18">
        <f t="shared" si="21"/>
        <v>18.999173206999998</v>
      </c>
    </row>
    <row r="66" spans="1:24" outlineLevel="3" collapsed="1" x14ac:dyDescent="0.25">
      <c r="A66" s="6" t="s">
        <v>3</v>
      </c>
      <c r="B66" s="3">
        <f t="shared" ref="B66:L66" si="22">SUM(B67:B67)</f>
        <v>3.3312499999999998E-4</v>
      </c>
      <c r="C66" s="3">
        <f t="shared" si="22"/>
        <v>0</v>
      </c>
      <c r="D66" s="3">
        <f t="shared" si="22"/>
        <v>0</v>
      </c>
      <c r="E66" s="3">
        <f t="shared" si="22"/>
        <v>0</v>
      </c>
      <c r="F66" s="3">
        <f t="shared" si="22"/>
        <v>0</v>
      </c>
      <c r="G66" s="3">
        <f t="shared" si="22"/>
        <v>0</v>
      </c>
      <c r="H66" s="3">
        <f t="shared" si="22"/>
        <v>0</v>
      </c>
      <c r="I66" s="3">
        <f t="shared" si="22"/>
        <v>0</v>
      </c>
      <c r="J66" s="3">
        <f t="shared" si="22"/>
        <v>0</v>
      </c>
      <c r="K66" s="3">
        <f t="shared" si="22"/>
        <v>0</v>
      </c>
      <c r="L66" s="3">
        <f t="shared" si="22"/>
        <v>0</v>
      </c>
      <c r="M66"/>
      <c r="N66"/>
      <c r="O66"/>
      <c r="P66"/>
      <c r="Q66"/>
      <c r="R66"/>
      <c r="S66"/>
      <c r="T66"/>
      <c r="U66"/>
      <c r="V66"/>
      <c r="W66"/>
      <c r="X66"/>
    </row>
    <row r="67" spans="1:24" hidden="1" outlineLevel="4" x14ac:dyDescent="0.25">
      <c r="A67" s="7" t="s">
        <v>4</v>
      </c>
      <c r="B67" s="3">
        <v>3.3312499999999998E-4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/>
      <c r="N67"/>
      <c r="O67"/>
      <c r="P67"/>
      <c r="Q67"/>
      <c r="R67"/>
      <c r="S67"/>
      <c r="T67"/>
      <c r="U67"/>
      <c r="V67"/>
      <c r="W67"/>
      <c r="X67"/>
    </row>
    <row r="68" spans="1:24" outlineLevel="3" collapsed="1" x14ac:dyDescent="0.25">
      <c r="A68" s="6" t="s">
        <v>5</v>
      </c>
      <c r="B68" s="3">
        <f t="shared" ref="B68:L68" si="23">SUM(B69:B69)</f>
        <v>5.0412240580000003E-2</v>
      </c>
      <c r="C68" s="3">
        <f t="shared" si="23"/>
        <v>4.3792795910000001E-2</v>
      </c>
      <c r="D68" s="3">
        <f t="shared" si="23"/>
        <v>3.7180169780000001E-2</v>
      </c>
      <c r="E68" s="3">
        <f t="shared" si="23"/>
        <v>3.0567543660000002E-2</v>
      </c>
      <c r="F68" s="3">
        <f t="shared" si="23"/>
        <v>2.3961736080000001E-2</v>
      </c>
      <c r="G68" s="3">
        <f t="shared" si="23"/>
        <v>1.7342291409999998E-2</v>
      </c>
      <c r="H68" s="3">
        <f t="shared" si="23"/>
        <v>1.072966528E-2</v>
      </c>
      <c r="I68" s="3">
        <f t="shared" si="23"/>
        <v>4.1170391799999996E-3</v>
      </c>
      <c r="J68" s="3">
        <f t="shared" si="23"/>
        <v>0</v>
      </c>
      <c r="K68" s="3">
        <f t="shared" si="23"/>
        <v>0</v>
      </c>
      <c r="L68" s="3">
        <f t="shared" si="23"/>
        <v>0</v>
      </c>
      <c r="M68"/>
      <c r="N68"/>
      <c r="O68"/>
      <c r="P68"/>
      <c r="Q68"/>
      <c r="R68"/>
      <c r="S68"/>
      <c r="T68"/>
      <c r="U68"/>
      <c r="V68"/>
      <c r="W68"/>
      <c r="X68"/>
    </row>
    <row r="69" spans="1:24" hidden="1" outlineLevel="4" x14ac:dyDescent="0.25">
      <c r="A69" s="7" t="s">
        <v>4</v>
      </c>
      <c r="B69" s="3">
        <v>5.0412240580000003E-2</v>
      </c>
      <c r="C69" s="3">
        <v>4.3792795910000001E-2</v>
      </c>
      <c r="D69" s="3">
        <v>3.7180169780000001E-2</v>
      </c>
      <c r="E69" s="3">
        <v>3.0567543660000002E-2</v>
      </c>
      <c r="F69" s="3">
        <v>2.3961736080000001E-2</v>
      </c>
      <c r="G69" s="3">
        <v>1.7342291409999998E-2</v>
      </c>
      <c r="H69" s="3">
        <v>1.072966528E-2</v>
      </c>
      <c r="I69" s="3">
        <v>4.1170391799999996E-3</v>
      </c>
      <c r="J69" s="3"/>
      <c r="K69" s="3"/>
      <c r="L69" s="3"/>
      <c r="M69"/>
      <c r="N69"/>
      <c r="O69"/>
      <c r="P69"/>
      <c r="Q69"/>
      <c r="R69"/>
      <c r="S69"/>
      <c r="T69"/>
      <c r="U69"/>
      <c r="V69"/>
      <c r="W69"/>
      <c r="X69"/>
    </row>
    <row r="70" spans="1:24" outlineLevel="3" collapsed="1" x14ac:dyDescent="0.25">
      <c r="A70" s="6" t="s">
        <v>6</v>
      </c>
      <c r="B70" s="3">
        <f t="shared" ref="B70:L70" si="24">SUM(B71:B73)</f>
        <v>136.99899939351999</v>
      </c>
      <c r="C70" s="3">
        <f t="shared" si="24"/>
        <v>93.313207295300003</v>
      </c>
      <c r="D70" s="3">
        <f t="shared" si="24"/>
        <v>67.855306624899995</v>
      </c>
      <c r="E70" s="3">
        <f t="shared" si="24"/>
        <v>63.246356534900002</v>
      </c>
      <c r="F70" s="3">
        <f t="shared" si="24"/>
        <v>58.684007117699998</v>
      </c>
      <c r="G70" s="3">
        <f t="shared" si="24"/>
        <v>53.9155605666</v>
      </c>
      <c r="H70" s="3">
        <f t="shared" si="24"/>
        <v>49.832962584199997</v>
      </c>
      <c r="I70" s="3">
        <f t="shared" si="24"/>
        <v>45.167035170600002</v>
      </c>
      <c r="J70" s="3">
        <f t="shared" si="24"/>
        <v>40.118598124999998</v>
      </c>
      <c r="K70" s="3">
        <f t="shared" si="24"/>
        <v>33.179090471000002</v>
      </c>
      <c r="L70" s="3">
        <f t="shared" si="24"/>
        <v>18.999173206999998</v>
      </c>
      <c r="M70"/>
      <c r="N70"/>
      <c r="O70"/>
      <c r="P70"/>
      <c r="Q70"/>
      <c r="R70"/>
      <c r="S70"/>
      <c r="T70"/>
      <c r="U70"/>
      <c r="V70"/>
      <c r="W70"/>
      <c r="X70"/>
    </row>
    <row r="71" spans="1:24" hidden="1" outlineLevel="4" x14ac:dyDescent="0.25">
      <c r="A71" s="7" t="s">
        <v>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/>
      <c r="N71"/>
      <c r="O71"/>
      <c r="P71"/>
      <c r="Q71"/>
      <c r="R71"/>
      <c r="S71"/>
      <c r="T71"/>
      <c r="U71"/>
      <c r="V71"/>
      <c r="W71"/>
      <c r="X71"/>
    </row>
    <row r="72" spans="1:24" hidden="1" outlineLevel="4" x14ac:dyDescent="0.25">
      <c r="A72" s="7" t="s">
        <v>4</v>
      </c>
      <c r="B72" s="3">
        <v>136.99899939351999</v>
      </c>
      <c r="C72" s="3">
        <v>93.313207295300003</v>
      </c>
      <c r="D72" s="3">
        <v>67.855306624899995</v>
      </c>
      <c r="E72" s="3">
        <v>63.246356534900002</v>
      </c>
      <c r="F72" s="3">
        <v>58.684007117699998</v>
      </c>
      <c r="G72" s="3">
        <v>53.9155605666</v>
      </c>
      <c r="H72" s="3">
        <v>49.832962584199997</v>
      </c>
      <c r="I72" s="3">
        <v>45.167035170600002</v>
      </c>
      <c r="J72" s="3">
        <v>40.118598124999998</v>
      </c>
      <c r="K72" s="3">
        <v>33.179090471000002</v>
      </c>
      <c r="L72" s="3">
        <v>18.999173206999998</v>
      </c>
      <c r="M72"/>
      <c r="N72"/>
      <c r="O72"/>
      <c r="P72"/>
      <c r="Q72"/>
      <c r="R72"/>
      <c r="S72"/>
      <c r="T72"/>
      <c r="U72"/>
      <c r="V72"/>
      <c r="W72"/>
      <c r="X72"/>
    </row>
    <row r="73" spans="1:24" hidden="1" outlineLevel="4" x14ac:dyDescent="0.25">
      <c r="A73" s="7" t="s">
        <v>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/>
      <c r="N73"/>
      <c r="O73"/>
      <c r="P73"/>
      <c r="Q73"/>
      <c r="R73"/>
      <c r="S73"/>
      <c r="T73"/>
      <c r="U73"/>
      <c r="V73"/>
      <c r="W73"/>
      <c r="X73"/>
    </row>
    <row r="74" spans="1:24" s="12" customFormat="1" outlineLevel="2" x14ac:dyDescent="0.25">
      <c r="A74" s="17" t="s">
        <v>9</v>
      </c>
      <c r="B74" s="18">
        <f t="shared" ref="B74:L74" si="25">B75+B77</f>
        <v>232.07831828373</v>
      </c>
      <c r="C74" s="18">
        <f t="shared" si="25"/>
        <v>164.60192786245</v>
      </c>
      <c r="D74" s="18">
        <f t="shared" si="25"/>
        <v>47.050053522479999</v>
      </c>
      <c r="E74" s="18">
        <f t="shared" si="25"/>
        <v>58.191050511589999</v>
      </c>
      <c r="F74" s="18">
        <f t="shared" si="25"/>
        <v>58.030951522480002</v>
      </c>
      <c r="G74" s="18">
        <f t="shared" si="25"/>
        <v>52.980116522480003</v>
      </c>
      <c r="H74" s="18">
        <f t="shared" si="25"/>
        <v>52.22999652248</v>
      </c>
      <c r="I74" s="18">
        <f t="shared" si="25"/>
        <v>64.069996522980006</v>
      </c>
      <c r="J74" s="18">
        <f t="shared" si="25"/>
        <v>83.921043999999995</v>
      </c>
      <c r="K74" s="18">
        <f t="shared" si="25"/>
        <v>132.09774400000001</v>
      </c>
      <c r="L74" s="18">
        <f t="shared" si="25"/>
        <v>27.097743999999999</v>
      </c>
    </row>
    <row r="75" spans="1:24" outlineLevel="3" collapsed="1" x14ac:dyDescent="0.25">
      <c r="A75" s="6" t="s">
        <v>5</v>
      </c>
      <c r="B75" s="3">
        <f t="shared" ref="B75:L75" si="26">SUM(B76:B76)</f>
        <v>0.13225252248</v>
      </c>
      <c r="C75" s="3">
        <f t="shared" si="26"/>
        <v>0.13225252248</v>
      </c>
      <c r="D75" s="3">
        <f t="shared" si="26"/>
        <v>0.13225252248</v>
      </c>
      <c r="E75" s="3">
        <f t="shared" si="26"/>
        <v>0.13225252248</v>
      </c>
      <c r="F75" s="3">
        <f t="shared" si="26"/>
        <v>0.13225252248</v>
      </c>
      <c r="G75" s="3">
        <f t="shared" si="26"/>
        <v>0.13225252248</v>
      </c>
      <c r="H75" s="3">
        <f t="shared" si="26"/>
        <v>0.13225252248</v>
      </c>
      <c r="I75" s="3">
        <f t="shared" si="26"/>
        <v>0.13225252298000001</v>
      </c>
      <c r="J75" s="3">
        <f t="shared" si="26"/>
        <v>0</v>
      </c>
      <c r="K75" s="3">
        <f t="shared" si="26"/>
        <v>0</v>
      </c>
      <c r="L75" s="3">
        <f t="shared" si="26"/>
        <v>0</v>
      </c>
      <c r="M75"/>
      <c r="N75"/>
      <c r="O75"/>
      <c r="P75"/>
      <c r="Q75"/>
      <c r="R75"/>
      <c r="S75"/>
      <c r="T75"/>
      <c r="U75"/>
      <c r="V75"/>
      <c r="W75"/>
      <c r="X75"/>
    </row>
    <row r="76" spans="1:24" hidden="1" outlineLevel="4" x14ac:dyDescent="0.25">
      <c r="A76" s="7" t="s">
        <v>4</v>
      </c>
      <c r="B76" s="3">
        <v>0.13225252248</v>
      </c>
      <c r="C76" s="3">
        <v>0.13225252248</v>
      </c>
      <c r="D76" s="3">
        <v>0.13225252248</v>
      </c>
      <c r="E76" s="3">
        <v>0.13225252248</v>
      </c>
      <c r="F76" s="3">
        <v>0.13225252248</v>
      </c>
      <c r="G76" s="3">
        <v>0.13225252248</v>
      </c>
      <c r="H76" s="3">
        <v>0.13225252248</v>
      </c>
      <c r="I76" s="3">
        <v>0.13225252298000001</v>
      </c>
      <c r="J76" s="3"/>
      <c r="K76" s="3"/>
      <c r="L76" s="3"/>
      <c r="M76"/>
      <c r="N76"/>
      <c r="O76"/>
      <c r="P76"/>
      <c r="Q76"/>
      <c r="R76"/>
      <c r="S76"/>
      <c r="T76"/>
      <c r="U76"/>
      <c r="V76"/>
      <c r="W76"/>
      <c r="X76"/>
    </row>
    <row r="77" spans="1:24" outlineLevel="3" collapsed="1" x14ac:dyDescent="0.25">
      <c r="A77" s="6" t="s">
        <v>6</v>
      </c>
      <c r="B77" s="3">
        <f t="shared" ref="B77:L77" si="27">SUM(B78:B80)</f>
        <v>231.94606576125</v>
      </c>
      <c r="C77" s="3">
        <f t="shared" si="27"/>
        <v>164.46967533997</v>
      </c>
      <c r="D77" s="3">
        <f t="shared" si="27"/>
        <v>46.917800999999997</v>
      </c>
      <c r="E77" s="3">
        <f t="shared" si="27"/>
        <v>58.058797989109998</v>
      </c>
      <c r="F77" s="3">
        <f t="shared" si="27"/>
        <v>57.898699000000001</v>
      </c>
      <c r="G77" s="3">
        <f t="shared" si="27"/>
        <v>52.847864000000001</v>
      </c>
      <c r="H77" s="3">
        <f t="shared" si="27"/>
        <v>52.097743999999999</v>
      </c>
      <c r="I77" s="3">
        <f t="shared" si="27"/>
        <v>63.937744000000002</v>
      </c>
      <c r="J77" s="3">
        <f t="shared" si="27"/>
        <v>83.921043999999995</v>
      </c>
      <c r="K77" s="3">
        <f t="shared" si="27"/>
        <v>132.09774400000001</v>
      </c>
      <c r="L77" s="3">
        <f t="shared" si="27"/>
        <v>27.097743999999999</v>
      </c>
      <c r="M77"/>
      <c r="N77"/>
      <c r="O77"/>
      <c r="P77"/>
      <c r="Q77"/>
      <c r="R77"/>
      <c r="S77"/>
      <c r="T77"/>
      <c r="U77"/>
      <c r="V77"/>
      <c r="W77"/>
      <c r="X77"/>
    </row>
    <row r="78" spans="1:24" hidden="1" outlineLevel="4" x14ac:dyDescent="0.25">
      <c r="A78" s="7" t="s">
        <v>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/>
      <c r="N78"/>
      <c r="O78"/>
      <c r="P78"/>
      <c r="Q78"/>
      <c r="R78"/>
      <c r="S78"/>
      <c r="T78"/>
      <c r="U78"/>
      <c r="V78"/>
      <c r="W78"/>
      <c r="X78"/>
    </row>
    <row r="79" spans="1:24" hidden="1" outlineLevel="4" x14ac:dyDescent="0.25">
      <c r="A79" s="7" t="s">
        <v>4</v>
      </c>
      <c r="B79" s="3">
        <v>231.94606576125</v>
      </c>
      <c r="C79" s="3">
        <v>164.46967533997</v>
      </c>
      <c r="D79" s="3">
        <v>46.917800999999997</v>
      </c>
      <c r="E79" s="3">
        <v>58.058797989109998</v>
      </c>
      <c r="F79" s="3">
        <v>57.898699000000001</v>
      </c>
      <c r="G79" s="3">
        <v>52.847864000000001</v>
      </c>
      <c r="H79" s="3">
        <v>52.097743999999999</v>
      </c>
      <c r="I79" s="3">
        <v>63.937744000000002</v>
      </c>
      <c r="J79" s="3">
        <v>83.921043999999995</v>
      </c>
      <c r="K79" s="3">
        <v>132.09774400000001</v>
      </c>
      <c r="L79" s="3">
        <v>27.097743999999999</v>
      </c>
      <c r="M79"/>
      <c r="N79"/>
      <c r="O79"/>
      <c r="P79"/>
      <c r="Q79"/>
      <c r="R79"/>
      <c r="S79"/>
      <c r="T79"/>
      <c r="U79"/>
      <c r="V79"/>
      <c r="W79"/>
      <c r="X79"/>
    </row>
    <row r="80" spans="1:24" hidden="1" outlineLevel="4" x14ac:dyDescent="0.25">
      <c r="A80" s="7" t="s">
        <v>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/>
      <c r="N80"/>
      <c r="O80"/>
      <c r="P80"/>
      <c r="Q80"/>
      <c r="R80"/>
      <c r="S80"/>
      <c r="T80"/>
      <c r="U80"/>
      <c r="V80"/>
      <c r="W80"/>
      <c r="X80"/>
    </row>
    <row r="81" spans="1:24" s="12" customFormat="1" outlineLevel="1" x14ac:dyDescent="0.25">
      <c r="A81" s="15" t="s">
        <v>10</v>
      </c>
      <c r="B81" s="16">
        <f t="shared" ref="B81:L81" si="28">B82+B103</f>
        <v>312.12929576943998</v>
      </c>
      <c r="C81" s="16">
        <f t="shared" si="28"/>
        <v>446.90370350997</v>
      </c>
      <c r="D81" s="16">
        <f t="shared" si="28"/>
        <v>448.47490466339002</v>
      </c>
      <c r="E81" s="16">
        <f t="shared" si="28"/>
        <v>430.20179800749003</v>
      </c>
      <c r="F81" s="16">
        <f t="shared" si="28"/>
        <v>388.25486822601999</v>
      </c>
      <c r="G81" s="16">
        <f t="shared" si="28"/>
        <v>295.9949796025</v>
      </c>
      <c r="H81" s="16">
        <f t="shared" si="28"/>
        <v>527.50929277340003</v>
      </c>
      <c r="I81" s="16">
        <f t="shared" si="28"/>
        <v>514.31123503177992</v>
      </c>
      <c r="J81" s="16">
        <f t="shared" si="28"/>
        <v>448.47949239768002</v>
      </c>
      <c r="K81" s="16">
        <f t="shared" si="28"/>
        <v>264.34133012778</v>
      </c>
      <c r="L81" s="16">
        <f t="shared" si="28"/>
        <v>225.30011499203002</v>
      </c>
    </row>
    <row r="82" spans="1:24" s="12" customFormat="1" outlineLevel="2" x14ac:dyDescent="0.25">
      <c r="A82" s="17" t="s">
        <v>2</v>
      </c>
      <c r="B82" s="18">
        <f t="shared" ref="B82:L82" si="29">B83+B89+B93+B99</f>
        <v>171.90703202495001</v>
      </c>
      <c r="C82" s="18">
        <f t="shared" si="29"/>
        <v>165.96727279784</v>
      </c>
      <c r="D82" s="18">
        <f t="shared" si="29"/>
        <v>154.92255056058002</v>
      </c>
      <c r="E82" s="18">
        <f t="shared" si="29"/>
        <v>133.45424200990999</v>
      </c>
      <c r="F82" s="18">
        <f t="shared" si="29"/>
        <v>122.48168338553</v>
      </c>
      <c r="G82" s="18">
        <f t="shared" si="29"/>
        <v>114.57879077439</v>
      </c>
      <c r="H82" s="18">
        <f t="shared" si="29"/>
        <v>118.34886875056</v>
      </c>
      <c r="I82" s="18">
        <f t="shared" si="29"/>
        <v>96.815350592250013</v>
      </c>
      <c r="J82" s="18">
        <f t="shared" si="29"/>
        <v>79.09907306062</v>
      </c>
      <c r="K82" s="18">
        <f t="shared" si="29"/>
        <v>67.015811782559993</v>
      </c>
      <c r="L82" s="18">
        <f t="shared" si="29"/>
        <v>63.198995119029995</v>
      </c>
    </row>
    <row r="83" spans="1:24" outlineLevel="3" collapsed="1" x14ac:dyDescent="0.25">
      <c r="A83" s="6" t="s">
        <v>3</v>
      </c>
      <c r="B83" s="3">
        <f t="shared" ref="B83:L83" si="30">SUM(B84:B88)</f>
        <v>0.69664584920999995</v>
      </c>
      <c r="C83" s="3">
        <f t="shared" si="30"/>
        <v>4.0964665049999995E-2</v>
      </c>
      <c r="D83" s="3">
        <f t="shared" si="30"/>
        <v>4.0354859939999994E-2</v>
      </c>
      <c r="E83" s="3">
        <f t="shared" si="30"/>
        <v>3.898685994E-2</v>
      </c>
      <c r="F83" s="3">
        <f t="shared" si="30"/>
        <v>3.8168575049999993E-2</v>
      </c>
      <c r="G83" s="3">
        <f t="shared" si="30"/>
        <v>3.8168575049999993E-2</v>
      </c>
      <c r="H83" s="3">
        <f t="shared" si="30"/>
        <v>3.633657505E-2</v>
      </c>
      <c r="I83" s="3">
        <f t="shared" si="30"/>
        <v>3.5453999939999994E-2</v>
      </c>
      <c r="J83" s="3">
        <f t="shared" si="30"/>
        <v>3.5609500049999999E-2</v>
      </c>
      <c r="K83" s="3">
        <f t="shared" si="30"/>
        <v>3.4493125050000004E-2</v>
      </c>
      <c r="L83" s="3">
        <f t="shared" si="30"/>
        <v>3.4121000050000003E-2</v>
      </c>
      <c r="M83"/>
      <c r="N83"/>
      <c r="O83"/>
      <c r="P83"/>
      <c r="Q83"/>
      <c r="R83"/>
      <c r="S83"/>
      <c r="T83"/>
      <c r="U83"/>
      <c r="V83"/>
      <c r="W83"/>
      <c r="X83"/>
    </row>
    <row r="84" spans="1:24" hidden="1" outlineLevel="4" x14ac:dyDescent="0.25">
      <c r="A84" s="7" t="s">
        <v>7</v>
      </c>
      <c r="B84" s="3">
        <v>1.009584E-2</v>
      </c>
      <c r="C84" s="3">
        <v>1.42209E-3</v>
      </c>
      <c r="D84" s="3">
        <v>9.8496E-4</v>
      </c>
      <c r="E84" s="3">
        <v>9.8496E-4</v>
      </c>
      <c r="F84" s="3"/>
      <c r="G84" s="3"/>
      <c r="H84" s="3"/>
      <c r="I84" s="3"/>
      <c r="J84" s="3"/>
      <c r="K84" s="3"/>
      <c r="L84" s="3"/>
      <c r="M84"/>
      <c r="N84"/>
      <c r="O84"/>
      <c r="P84"/>
      <c r="Q84"/>
      <c r="R84"/>
      <c r="S84"/>
      <c r="T84"/>
      <c r="U84"/>
      <c r="V84"/>
      <c r="W84"/>
      <c r="X84"/>
    </row>
    <row r="85" spans="1:24" hidden="1" outlineLevel="4" x14ac:dyDescent="0.25">
      <c r="A85" s="7" t="s">
        <v>11</v>
      </c>
      <c r="B85" s="3">
        <v>1.482E-3</v>
      </c>
      <c r="C85" s="3">
        <v>1.4885E-3</v>
      </c>
      <c r="D85" s="3">
        <v>1.482E-3</v>
      </c>
      <c r="E85" s="3">
        <v>1.482E-3</v>
      </c>
      <c r="F85" s="3">
        <v>1.4885E-3</v>
      </c>
      <c r="G85" s="3">
        <v>1.4885E-3</v>
      </c>
      <c r="H85" s="3">
        <v>1.4885E-3</v>
      </c>
      <c r="I85" s="3">
        <v>1.482E-3</v>
      </c>
      <c r="J85" s="3">
        <v>1.4885E-3</v>
      </c>
      <c r="K85" s="3">
        <v>3.7212500000000001E-4</v>
      </c>
      <c r="L85" s="3"/>
      <c r="M85"/>
      <c r="N85"/>
      <c r="O85"/>
      <c r="P85"/>
      <c r="Q85"/>
      <c r="R85"/>
      <c r="S85"/>
      <c r="T85"/>
      <c r="U85"/>
      <c r="V85"/>
      <c r="W85"/>
      <c r="X85"/>
    </row>
    <row r="86" spans="1:24" hidden="1" outlineLevel="4" x14ac:dyDescent="0.25">
      <c r="A86" s="7" t="s">
        <v>12</v>
      </c>
      <c r="B86" s="3">
        <v>6.1103999999999998E-4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/>
      <c r="N86"/>
      <c r="O86"/>
      <c r="P86"/>
      <c r="Q86"/>
      <c r="R86"/>
      <c r="S86"/>
      <c r="T86"/>
      <c r="U86"/>
      <c r="V86"/>
      <c r="W86"/>
      <c r="X86"/>
    </row>
    <row r="87" spans="1:24" hidden="1" outlineLevel="4" x14ac:dyDescent="0.25">
      <c r="A87" s="7" t="s">
        <v>4</v>
      </c>
      <c r="B87" s="3">
        <v>6.6703999999999997E-6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/>
      <c r="N87"/>
      <c r="O87"/>
      <c r="P87"/>
      <c r="Q87"/>
      <c r="R87"/>
      <c r="S87"/>
      <c r="T87"/>
      <c r="U87"/>
      <c r="V87"/>
      <c r="W87"/>
      <c r="X87"/>
    </row>
    <row r="88" spans="1:24" hidden="1" outlineLevel="4" x14ac:dyDescent="0.25">
      <c r="A88" s="7" t="s">
        <v>8</v>
      </c>
      <c r="B88" s="3">
        <v>0.68445029880999997</v>
      </c>
      <c r="C88" s="3">
        <v>3.8054075049999997E-2</v>
      </c>
      <c r="D88" s="3">
        <v>3.7887899939999997E-2</v>
      </c>
      <c r="E88" s="3">
        <v>3.6519899940000003E-2</v>
      </c>
      <c r="F88" s="3">
        <v>3.6680075049999997E-2</v>
      </c>
      <c r="G88" s="3">
        <v>3.6680075049999997E-2</v>
      </c>
      <c r="H88" s="3">
        <v>3.4848075050000003E-2</v>
      </c>
      <c r="I88" s="3">
        <v>3.3971999939999997E-2</v>
      </c>
      <c r="J88" s="3">
        <v>3.4121000050000003E-2</v>
      </c>
      <c r="K88" s="3">
        <v>3.4121000050000003E-2</v>
      </c>
      <c r="L88" s="3">
        <v>3.4121000050000003E-2</v>
      </c>
      <c r="M88"/>
      <c r="N88"/>
      <c r="O88"/>
      <c r="P88"/>
      <c r="Q88"/>
      <c r="R88"/>
      <c r="S88"/>
      <c r="T88"/>
      <c r="U88"/>
      <c r="V88"/>
      <c r="W88"/>
      <c r="X88"/>
    </row>
    <row r="89" spans="1:24" outlineLevel="3" collapsed="1" x14ac:dyDescent="0.25">
      <c r="A89" s="6" t="s">
        <v>13</v>
      </c>
      <c r="B89" s="3">
        <f t="shared" ref="B89:L89" si="31">SUM(B90:B92)</f>
        <v>47.83804803164</v>
      </c>
      <c r="C89" s="3">
        <f t="shared" si="31"/>
        <v>46.714175257200004</v>
      </c>
      <c r="D89" s="3">
        <f t="shared" si="31"/>
        <v>45.273424947019997</v>
      </c>
      <c r="E89" s="3">
        <f t="shared" si="31"/>
        <v>40.387556995780002</v>
      </c>
      <c r="F89" s="3">
        <f t="shared" si="31"/>
        <v>37.256214831249999</v>
      </c>
      <c r="G89" s="3">
        <f t="shared" si="31"/>
        <v>36.396151158149998</v>
      </c>
      <c r="H89" s="3">
        <f t="shared" si="31"/>
        <v>44.627084615480001</v>
      </c>
      <c r="I89" s="3">
        <f t="shared" si="31"/>
        <v>26.95646965485</v>
      </c>
      <c r="J89" s="3">
        <f t="shared" si="31"/>
        <v>11.882078025289999</v>
      </c>
      <c r="K89" s="3">
        <f t="shared" si="31"/>
        <v>4.7845999180099996</v>
      </c>
      <c r="L89" s="3">
        <f t="shared" si="31"/>
        <v>4.5093278181000001</v>
      </c>
      <c r="M89"/>
      <c r="N89"/>
      <c r="O89"/>
      <c r="P89"/>
      <c r="Q89"/>
      <c r="R89"/>
      <c r="S89"/>
      <c r="T89"/>
      <c r="U89"/>
      <c r="V89"/>
      <c r="W89"/>
      <c r="X89"/>
    </row>
    <row r="90" spans="1:24" hidden="1" outlineLevel="4" x14ac:dyDescent="0.25">
      <c r="A90" s="7" t="s">
        <v>7</v>
      </c>
      <c r="B90" s="3">
        <v>0.36801731666999998</v>
      </c>
      <c r="C90" s="3">
        <v>0.13546444433999999</v>
      </c>
      <c r="D90" s="3">
        <v>7.0333771419999996E-2</v>
      </c>
      <c r="E90" s="3">
        <v>3.0869063009999999E-2</v>
      </c>
      <c r="F90" s="3">
        <v>7.8181517500000002E-3</v>
      </c>
      <c r="G90" s="3">
        <v>4.3640361000000004E-3</v>
      </c>
      <c r="H90" s="3">
        <v>1.86933359E-3</v>
      </c>
      <c r="I90" s="3"/>
      <c r="J90" s="3"/>
      <c r="K90" s="3"/>
      <c r="L90" s="3"/>
      <c r="M90"/>
      <c r="N90"/>
      <c r="O90"/>
      <c r="P90"/>
      <c r="Q90"/>
      <c r="R90"/>
      <c r="S90"/>
      <c r="T90"/>
      <c r="U90"/>
      <c r="V90"/>
      <c r="W90"/>
      <c r="X90"/>
    </row>
    <row r="91" spans="1:24" hidden="1" outlineLevel="4" x14ac:dyDescent="0.25">
      <c r="A91" s="7" t="s">
        <v>11</v>
      </c>
      <c r="B91" s="3">
        <v>4.34768476149</v>
      </c>
      <c r="C91" s="3">
        <v>4.87252224676</v>
      </c>
      <c r="D91" s="3">
        <v>5.5667673962400004</v>
      </c>
      <c r="E91" s="3">
        <v>6.4027003477399997</v>
      </c>
      <c r="F91" s="3">
        <v>6.3393373524600003</v>
      </c>
      <c r="G91" s="3">
        <v>6.0634276809300003</v>
      </c>
      <c r="H91" s="3">
        <v>5.7501212092499996</v>
      </c>
      <c r="I91" s="3">
        <v>5.4052920768100003</v>
      </c>
      <c r="J91" s="3">
        <v>5.1172228257199999</v>
      </c>
      <c r="K91" s="3">
        <v>4.7845999180099996</v>
      </c>
      <c r="L91" s="3">
        <v>4.5093278181000001</v>
      </c>
      <c r="M91"/>
      <c r="N91"/>
      <c r="O91"/>
      <c r="P91"/>
      <c r="Q91"/>
      <c r="R91"/>
      <c r="S91"/>
      <c r="T91"/>
      <c r="U91"/>
      <c r="V91"/>
      <c r="W91"/>
      <c r="X91"/>
    </row>
    <row r="92" spans="1:24" hidden="1" outlineLevel="4" x14ac:dyDescent="0.25">
      <c r="A92" s="7" t="s">
        <v>8</v>
      </c>
      <c r="B92" s="3">
        <v>43.12234595348</v>
      </c>
      <c r="C92" s="3">
        <v>41.706188566100003</v>
      </c>
      <c r="D92" s="3">
        <v>39.636323779359998</v>
      </c>
      <c r="E92" s="3">
        <v>33.953987585029999</v>
      </c>
      <c r="F92" s="3">
        <v>30.909059327040001</v>
      </c>
      <c r="G92" s="3">
        <v>30.32835944112</v>
      </c>
      <c r="H92" s="3">
        <v>38.875094072640003</v>
      </c>
      <c r="I92" s="3">
        <v>21.551177578040001</v>
      </c>
      <c r="J92" s="3">
        <v>6.7648551995700004</v>
      </c>
      <c r="K92" s="3"/>
      <c r="L92" s="3"/>
      <c r="M92"/>
      <c r="N92"/>
      <c r="O92"/>
      <c r="P92"/>
      <c r="Q92"/>
      <c r="R92"/>
      <c r="S92"/>
      <c r="T92"/>
      <c r="U92"/>
      <c r="V92"/>
      <c r="W92"/>
      <c r="X92"/>
    </row>
    <row r="93" spans="1:24" outlineLevel="3" collapsed="1" x14ac:dyDescent="0.25">
      <c r="A93" s="6" t="s">
        <v>14</v>
      </c>
      <c r="B93" s="3">
        <f t="shared" ref="B93:L93" si="32">SUM(B94:B98)</f>
        <v>4.2185025578599999</v>
      </c>
      <c r="C93" s="3">
        <f t="shared" si="32"/>
        <v>5.5700787377999994</v>
      </c>
      <c r="D93" s="3">
        <f t="shared" si="32"/>
        <v>3.9967436782300005</v>
      </c>
      <c r="E93" s="3">
        <f t="shared" si="32"/>
        <v>3.2506211023300002</v>
      </c>
      <c r="F93" s="3">
        <f t="shared" si="32"/>
        <v>4.3257728327600002</v>
      </c>
      <c r="G93" s="3">
        <f t="shared" si="32"/>
        <v>2.4226510765700002</v>
      </c>
      <c r="H93" s="3">
        <f t="shared" si="32"/>
        <v>2.0489915234099998</v>
      </c>
      <c r="I93" s="3">
        <f t="shared" si="32"/>
        <v>1.8550023943799998</v>
      </c>
      <c r="J93" s="3">
        <f t="shared" si="32"/>
        <v>1.7471322370599998</v>
      </c>
      <c r="K93" s="3">
        <f t="shared" si="32"/>
        <v>0.27726128703999997</v>
      </c>
      <c r="L93" s="3">
        <f t="shared" si="32"/>
        <v>0.23473076431000001</v>
      </c>
      <c r="M93"/>
      <c r="N93"/>
      <c r="O93"/>
      <c r="P93"/>
      <c r="Q93"/>
      <c r="R93"/>
      <c r="S93"/>
      <c r="T93"/>
      <c r="U93"/>
      <c r="V93"/>
      <c r="W93"/>
      <c r="X93"/>
    </row>
    <row r="94" spans="1:24" hidden="1" outlineLevel="4" x14ac:dyDescent="0.25">
      <c r="A94" s="7" t="s">
        <v>15</v>
      </c>
      <c r="B94" s="3">
        <v>1.67994341868</v>
      </c>
      <c r="C94" s="3">
        <v>3.2299923931799999</v>
      </c>
      <c r="D94" s="3">
        <v>1.86635983557</v>
      </c>
      <c r="E94" s="3">
        <v>1.3230403741100001</v>
      </c>
      <c r="F94" s="3">
        <v>1.84734793031</v>
      </c>
      <c r="G94" s="3">
        <v>0.76465849135999997</v>
      </c>
      <c r="H94" s="3">
        <v>0.48588787594999999</v>
      </c>
      <c r="I94" s="3">
        <v>0.39167447943</v>
      </c>
      <c r="J94" s="3">
        <v>0.36833182764</v>
      </c>
      <c r="K94" s="3"/>
      <c r="L94" s="3"/>
      <c r="M94"/>
      <c r="N94"/>
      <c r="O94"/>
      <c r="P94"/>
      <c r="Q94"/>
      <c r="R94"/>
      <c r="S94"/>
      <c r="T94"/>
      <c r="U94"/>
      <c r="V94"/>
      <c r="W94"/>
      <c r="X94"/>
    </row>
    <row r="95" spans="1:24" hidden="1" outlineLevel="4" x14ac:dyDescent="0.25">
      <c r="A95" s="7" t="s">
        <v>7</v>
      </c>
      <c r="B95" s="3">
        <v>1.32875209262</v>
      </c>
      <c r="C95" s="3">
        <v>1.14250548499</v>
      </c>
      <c r="D95" s="3">
        <v>0.95152737333000004</v>
      </c>
      <c r="E95" s="3">
        <v>0.76697146093000002</v>
      </c>
      <c r="F95" s="3">
        <v>0.90853370754999996</v>
      </c>
      <c r="G95" s="3">
        <v>0.76901993589999995</v>
      </c>
      <c r="H95" s="3">
        <v>0.71117342158999997</v>
      </c>
      <c r="I95" s="3">
        <v>0.65046774963999998</v>
      </c>
      <c r="J95" s="3">
        <v>0.59337729552999996</v>
      </c>
      <c r="K95" s="3">
        <v>7.2398971029999995E-2</v>
      </c>
      <c r="L95" s="3">
        <v>4.4767263190000003E-2</v>
      </c>
      <c r="M95"/>
      <c r="N95"/>
      <c r="O95"/>
      <c r="P95"/>
      <c r="Q95"/>
      <c r="R95"/>
      <c r="S95"/>
      <c r="T95"/>
      <c r="U95"/>
      <c r="V95"/>
      <c r="W95"/>
      <c r="X95"/>
    </row>
    <row r="96" spans="1:24" hidden="1" outlineLevel="4" x14ac:dyDescent="0.25">
      <c r="A96" s="7" t="s">
        <v>11</v>
      </c>
      <c r="B96" s="3">
        <v>9.5730435999999992E-3</v>
      </c>
      <c r="C96" s="3">
        <v>7.0650330799999998E-3</v>
      </c>
      <c r="D96" s="3">
        <v>4.4430081300000004E-3</v>
      </c>
      <c r="E96" s="3">
        <v>1.9041465099999999E-3</v>
      </c>
      <c r="F96" s="3">
        <v>9.7601372059999997E-2</v>
      </c>
      <c r="G96" s="3">
        <v>1.291942565E-2</v>
      </c>
      <c r="H96" s="3">
        <v>9.4736160200000006E-3</v>
      </c>
      <c r="I96" s="3">
        <v>6.02968238E-3</v>
      </c>
      <c r="J96" s="3">
        <v>2.5772764199999999E-3</v>
      </c>
      <c r="K96" s="3"/>
      <c r="L96" s="3"/>
      <c r="M96"/>
      <c r="N96"/>
      <c r="O96"/>
      <c r="P96"/>
      <c r="Q96"/>
      <c r="R96"/>
      <c r="S96"/>
      <c r="T96"/>
      <c r="U96"/>
      <c r="V96"/>
      <c r="W96"/>
      <c r="X96"/>
    </row>
    <row r="97" spans="1:24" hidden="1" outlineLevel="4" x14ac:dyDescent="0.25">
      <c r="A97" s="7" t="s">
        <v>12</v>
      </c>
      <c r="B97" s="3">
        <v>0.38459679673000002</v>
      </c>
      <c r="C97" s="3">
        <v>0.37882069299999999</v>
      </c>
      <c r="D97" s="3">
        <v>0.37250781579999998</v>
      </c>
      <c r="E97" s="3">
        <v>0.36535399933000001</v>
      </c>
      <c r="F97" s="3">
        <v>0.45145153361000001</v>
      </c>
      <c r="G97" s="3">
        <v>0.43184094286000002</v>
      </c>
      <c r="H97" s="3">
        <v>0.41295777052999999</v>
      </c>
      <c r="I97" s="3">
        <v>0.39385637779999999</v>
      </c>
      <c r="J97" s="3">
        <v>0.38266572070999999</v>
      </c>
      <c r="K97" s="3">
        <v>0.18035507535</v>
      </c>
      <c r="L97" s="3">
        <v>0.16855200154</v>
      </c>
      <c r="M97"/>
      <c r="N97"/>
      <c r="O97"/>
      <c r="P97"/>
      <c r="Q97"/>
      <c r="R97"/>
      <c r="S97"/>
      <c r="T97"/>
      <c r="U97"/>
      <c r="V97"/>
      <c r="W97"/>
      <c r="X97"/>
    </row>
    <row r="98" spans="1:24" hidden="1" outlineLevel="4" x14ac:dyDescent="0.25">
      <c r="A98" s="7" t="s">
        <v>8</v>
      </c>
      <c r="B98" s="3">
        <v>0.81563720623000002</v>
      </c>
      <c r="C98" s="3">
        <v>0.81169513355</v>
      </c>
      <c r="D98" s="3">
        <v>0.80190564539999998</v>
      </c>
      <c r="E98" s="3">
        <v>0.79335112144999997</v>
      </c>
      <c r="F98" s="3">
        <v>1.0208382892300001</v>
      </c>
      <c r="G98" s="3">
        <v>0.44421228080000003</v>
      </c>
      <c r="H98" s="3">
        <v>0.42949883931999999</v>
      </c>
      <c r="I98" s="3">
        <v>0.41297410512999999</v>
      </c>
      <c r="J98" s="3">
        <v>0.40018011675999998</v>
      </c>
      <c r="K98" s="3">
        <v>2.4507240659999999E-2</v>
      </c>
      <c r="L98" s="3">
        <v>2.141149958E-2</v>
      </c>
      <c r="M98"/>
      <c r="N98"/>
      <c r="O98"/>
      <c r="P98"/>
      <c r="Q98"/>
      <c r="R98"/>
      <c r="S98"/>
      <c r="T98"/>
      <c r="U98"/>
      <c r="V98"/>
      <c r="W98"/>
      <c r="X98"/>
    </row>
    <row r="99" spans="1:24" outlineLevel="3" collapsed="1" x14ac:dyDescent="0.25">
      <c r="A99" s="6" t="s">
        <v>16</v>
      </c>
      <c r="B99" s="3">
        <f t="shared" ref="B99:L99" si="33">SUM(B100:B102)</f>
        <v>119.15383558624001</v>
      </c>
      <c r="C99" s="3">
        <f t="shared" si="33"/>
        <v>113.64205413779001</v>
      </c>
      <c r="D99" s="3">
        <f t="shared" si="33"/>
        <v>105.61202707539</v>
      </c>
      <c r="E99" s="3">
        <f t="shared" si="33"/>
        <v>89.77707705185999</v>
      </c>
      <c r="F99" s="3">
        <f t="shared" si="33"/>
        <v>80.86152714647001</v>
      </c>
      <c r="G99" s="3">
        <f t="shared" si="33"/>
        <v>75.721819964620011</v>
      </c>
      <c r="H99" s="3">
        <f t="shared" si="33"/>
        <v>71.63645603661999</v>
      </c>
      <c r="I99" s="3">
        <f t="shared" si="33"/>
        <v>67.968424543080005</v>
      </c>
      <c r="J99" s="3">
        <f t="shared" si="33"/>
        <v>65.43425329822</v>
      </c>
      <c r="K99" s="3">
        <f t="shared" si="33"/>
        <v>61.919457452459994</v>
      </c>
      <c r="L99" s="3">
        <f t="shared" si="33"/>
        <v>58.420815536569997</v>
      </c>
      <c r="M99"/>
      <c r="N99"/>
      <c r="O99"/>
      <c r="P99"/>
      <c r="Q99"/>
      <c r="R99"/>
      <c r="S99"/>
      <c r="T99"/>
      <c r="U99"/>
      <c r="V99"/>
      <c r="W99"/>
      <c r="X99"/>
    </row>
    <row r="100" spans="1:24" hidden="1" outlineLevel="4" x14ac:dyDescent="0.25">
      <c r="A100" s="7" t="s">
        <v>7</v>
      </c>
      <c r="B100" s="3">
        <v>23.86101757534</v>
      </c>
      <c r="C100" s="3">
        <v>23.133998671250001</v>
      </c>
      <c r="D100" s="3">
        <v>21.88544744496</v>
      </c>
      <c r="E100" s="3">
        <v>17.93620442376</v>
      </c>
      <c r="F100" s="3">
        <v>14.210196604989999</v>
      </c>
      <c r="G100" s="3">
        <v>13.43140174729</v>
      </c>
      <c r="H100" s="3">
        <v>12.688562489880001</v>
      </c>
      <c r="I100" s="3">
        <v>12.42642554311</v>
      </c>
      <c r="J100" s="3">
        <v>12.424341940970001</v>
      </c>
      <c r="K100" s="3">
        <v>11.868922629129999</v>
      </c>
      <c r="L100" s="3">
        <v>11.13727394338</v>
      </c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idden="1" outlineLevel="4" x14ac:dyDescent="0.25">
      <c r="A101" s="7" t="s">
        <v>8</v>
      </c>
      <c r="B101" s="3">
        <v>61.508048622529998</v>
      </c>
      <c r="C101" s="3">
        <v>59.723985123479999</v>
      </c>
      <c r="D101" s="3">
        <v>57.438082023260002</v>
      </c>
      <c r="E101" s="3">
        <v>55.292990106289999</v>
      </c>
      <c r="F101" s="3">
        <v>53.652372261590003</v>
      </c>
      <c r="G101" s="3">
        <v>51.748763826180003</v>
      </c>
      <c r="H101" s="3">
        <v>50.237596765299998</v>
      </c>
      <c r="I101" s="3">
        <v>47.690150596990001</v>
      </c>
      <c r="J101" s="3">
        <v>45.200441784950002</v>
      </c>
      <c r="K101" s="3">
        <v>42.248077020369998</v>
      </c>
      <c r="L101" s="3">
        <v>39.477577905559997</v>
      </c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idden="1" outlineLevel="4" x14ac:dyDescent="0.25">
      <c r="A102" s="7" t="s">
        <v>17</v>
      </c>
      <c r="B102" s="3">
        <v>33.784769388370002</v>
      </c>
      <c r="C102" s="3">
        <v>30.784070343060002</v>
      </c>
      <c r="D102" s="3">
        <v>26.288497607170001</v>
      </c>
      <c r="E102" s="3">
        <v>16.547882521809999</v>
      </c>
      <c r="F102" s="3">
        <v>12.998958279889999</v>
      </c>
      <c r="G102" s="3">
        <v>10.541654391150001</v>
      </c>
      <c r="H102" s="3">
        <v>8.7102967814400003</v>
      </c>
      <c r="I102" s="3">
        <v>7.85184840298</v>
      </c>
      <c r="J102" s="3">
        <v>7.8094695723000003</v>
      </c>
      <c r="K102" s="3">
        <v>7.8024578029600002</v>
      </c>
      <c r="L102" s="3">
        <v>7.8059636876300003</v>
      </c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s="12" customFormat="1" outlineLevel="2" x14ac:dyDescent="0.25">
      <c r="A103" s="17" t="s">
        <v>9</v>
      </c>
      <c r="B103" s="18">
        <f t="shared" ref="B103:L103" si="34">B104+B108+B114</f>
        <v>140.22226374448999</v>
      </c>
      <c r="C103" s="18">
        <f t="shared" si="34"/>
        <v>280.93643071213</v>
      </c>
      <c r="D103" s="18">
        <f t="shared" si="34"/>
        <v>293.55235410281</v>
      </c>
      <c r="E103" s="18">
        <f t="shared" si="34"/>
        <v>296.74755599758004</v>
      </c>
      <c r="F103" s="18">
        <f t="shared" si="34"/>
        <v>265.77318484048999</v>
      </c>
      <c r="G103" s="18">
        <f t="shared" si="34"/>
        <v>181.41618882810999</v>
      </c>
      <c r="H103" s="18">
        <f t="shared" si="34"/>
        <v>409.16042402284006</v>
      </c>
      <c r="I103" s="18">
        <f t="shared" si="34"/>
        <v>417.49588443952996</v>
      </c>
      <c r="J103" s="18">
        <f t="shared" si="34"/>
        <v>369.38041933706</v>
      </c>
      <c r="K103" s="18">
        <f t="shared" si="34"/>
        <v>197.32551834521999</v>
      </c>
      <c r="L103" s="18">
        <f t="shared" si="34"/>
        <v>162.10111987300002</v>
      </c>
    </row>
    <row r="104" spans="1:24" outlineLevel="3" collapsed="1" x14ac:dyDescent="0.25">
      <c r="A104" s="6" t="s">
        <v>13</v>
      </c>
      <c r="B104" s="3">
        <f t="shared" ref="B104:L104" si="35">SUM(B105:B107)</f>
        <v>7.4819494402100002</v>
      </c>
      <c r="C104" s="3">
        <f t="shared" si="35"/>
        <v>56.807857728019997</v>
      </c>
      <c r="D104" s="3">
        <f t="shared" si="35"/>
        <v>97.895074255369991</v>
      </c>
      <c r="E104" s="3">
        <f t="shared" si="35"/>
        <v>73.523691055780006</v>
      </c>
      <c r="F104" s="3">
        <f t="shared" si="35"/>
        <v>25.088216670119998</v>
      </c>
      <c r="G104" s="3">
        <f t="shared" si="35"/>
        <v>8.9714437076399989</v>
      </c>
      <c r="H104" s="3">
        <f t="shared" si="35"/>
        <v>244.15607498184002</v>
      </c>
      <c r="I104" s="3">
        <f t="shared" si="35"/>
        <v>217.29888579210001</v>
      </c>
      <c r="J104" s="3">
        <f t="shared" si="35"/>
        <v>183.38396374625</v>
      </c>
      <c r="K104" s="3">
        <f t="shared" si="35"/>
        <v>8.3864674540999999</v>
      </c>
      <c r="L104" s="3">
        <f t="shared" si="35"/>
        <v>7.6563922812399996</v>
      </c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idden="1" outlineLevel="4" x14ac:dyDescent="0.25">
      <c r="A105" s="7" t="s">
        <v>7</v>
      </c>
      <c r="B105" s="3">
        <v>6.33633570749</v>
      </c>
      <c r="C105" s="3">
        <v>2.1475317010500001</v>
      </c>
      <c r="D105" s="3">
        <v>0.76198741718999996</v>
      </c>
      <c r="E105" s="3">
        <v>0.60598507942000002</v>
      </c>
      <c r="F105" s="3">
        <v>0.26187883551000002</v>
      </c>
      <c r="G105" s="3">
        <v>0.1644130634</v>
      </c>
      <c r="H105" s="3">
        <v>0.1644130644</v>
      </c>
      <c r="I105" s="3"/>
      <c r="J105" s="3"/>
      <c r="K105" s="3"/>
      <c r="L105" s="3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idden="1" outlineLevel="4" x14ac:dyDescent="0.25">
      <c r="A106" s="7" t="s">
        <v>11</v>
      </c>
      <c r="B106" s="3">
        <v>1.14561373272</v>
      </c>
      <c r="C106" s="3">
        <v>1.1506383582799999</v>
      </c>
      <c r="D106" s="3">
        <v>1.14561373272</v>
      </c>
      <c r="E106" s="3">
        <v>1.1456137362800001</v>
      </c>
      <c r="F106" s="3">
        <v>8.8070306430599992</v>
      </c>
      <c r="G106" s="3">
        <v>8.8070306442399993</v>
      </c>
      <c r="H106" s="3">
        <v>8.8070306442399993</v>
      </c>
      <c r="I106" s="3">
        <v>8.7685719655199996</v>
      </c>
      <c r="J106" s="3">
        <v>8.8070306442399993</v>
      </c>
      <c r="K106" s="3">
        <v>8.3864674540999999</v>
      </c>
      <c r="L106" s="3">
        <v>7.6563922812399996</v>
      </c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idden="1" outlineLevel="4" x14ac:dyDescent="0.25">
      <c r="A107" s="7" t="s">
        <v>8</v>
      </c>
      <c r="B107" s="3"/>
      <c r="C107" s="3">
        <v>53.509687668689999</v>
      </c>
      <c r="D107" s="3">
        <v>95.987473105459998</v>
      </c>
      <c r="E107" s="3">
        <v>71.772092240079999</v>
      </c>
      <c r="F107" s="3">
        <v>16.019307191549998</v>
      </c>
      <c r="G107" s="3"/>
      <c r="H107" s="3">
        <v>235.18463127320001</v>
      </c>
      <c r="I107" s="3">
        <v>208.53031382658</v>
      </c>
      <c r="J107" s="3">
        <v>174.57693310201</v>
      </c>
      <c r="K107" s="3"/>
      <c r="L107" s="3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outlineLevel="3" collapsed="1" x14ac:dyDescent="0.25">
      <c r="A108" s="6" t="s">
        <v>14</v>
      </c>
      <c r="B108" s="3">
        <f t="shared" ref="B108:L108" si="36">SUM(B109:B113)</f>
        <v>36.768763803360002</v>
      </c>
      <c r="C108" s="3">
        <f t="shared" si="36"/>
        <v>44.926152550590004</v>
      </c>
      <c r="D108" s="3">
        <f t="shared" si="36"/>
        <v>47.189553218019995</v>
      </c>
      <c r="E108" s="3">
        <f t="shared" si="36"/>
        <v>46.166274870869998</v>
      </c>
      <c r="F108" s="3">
        <f t="shared" si="36"/>
        <v>64.132483845679999</v>
      </c>
      <c r="G108" s="3">
        <f t="shared" si="36"/>
        <v>32.357524858359994</v>
      </c>
      <c r="H108" s="3">
        <f t="shared" si="36"/>
        <v>19.856900306629999</v>
      </c>
      <c r="I108" s="3">
        <f t="shared" si="36"/>
        <v>11.64901655818</v>
      </c>
      <c r="J108" s="3">
        <f t="shared" si="36"/>
        <v>10.774803759620001</v>
      </c>
      <c r="K108" s="3">
        <f t="shared" si="36"/>
        <v>7.0030975771300001</v>
      </c>
      <c r="L108" s="3">
        <f t="shared" si="36"/>
        <v>3.46995470876</v>
      </c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idden="1" outlineLevel="4" x14ac:dyDescent="0.25">
      <c r="A109" s="7" t="s">
        <v>15</v>
      </c>
      <c r="B109" s="3">
        <v>27.27639995154</v>
      </c>
      <c r="C109" s="3">
        <v>35.304166722959998</v>
      </c>
      <c r="D109" s="3">
        <v>35.149999937579999</v>
      </c>
      <c r="E109" s="3">
        <v>35.149999937579999</v>
      </c>
      <c r="F109" s="3">
        <v>33.298890054289998</v>
      </c>
      <c r="G109" s="3">
        <v>21.15425670038</v>
      </c>
      <c r="H109" s="3">
        <v>8.7271900165199998</v>
      </c>
      <c r="I109" s="3">
        <v>0.81547999833999996</v>
      </c>
      <c r="J109" s="3">
        <v>0.81905666879000005</v>
      </c>
      <c r="K109" s="3"/>
      <c r="L109" s="3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idden="1" outlineLevel="4" x14ac:dyDescent="0.25">
      <c r="A110" s="7" t="s">
        <v>7</v>
      </c>
      <c r="B110" s="3">
        <v>7.5778771668199996</v>
      </c>
      <c r="C110" s="3">
        <v>7.4378453130000004</v>
      </c>
      <c r="D110" s="3">
        <v>8.7066854924000001</v>
      </c>
      <c r="E110" s="3">
        <v>7.6834071482199997</v>
      </c>
      <c r="F110" s="3">
        <v>7.8806205131500002</v>
      </c>
      <c r="G110" s="3">
        <v>6.2406251051200003</v>
      </c>
      <c r="H110" s="3">
        <v>6.27288085064</v>
      </c>
      <c r="I110" s="3">
        <v>6.2455353756700003</v>
      </c>
      <c r="J110" s="3">
        <v>6.2728808536000003</v>
      </c>
      <c r="K110" s="3">
        <v>4.25594584119</v>
      </c>
      <c r="L110" s="3">
        <v>0.72280297281999994</v>
      </c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idden="1" outlineLevel="4" x14ac:dyDescent="0.25">
      <c r="A111" s="7" t="s">
        <v>11</v>
      </c>
      <c r="B111" s="3">
        <v>9.9059795219999996E-2</v>
      </c>
      <c r="C111" s="3">
        <v>9.9494268339999997E-2</v>
      </c>
      <c r="D111" s="3">
        <v>9.9059795219999996E-2</v>
      </c>
      <c r="E111" s="3">
        <v>9.9059792250000001E-2</v>
      </c>
      <c r="F111" s="3">
        <v>0.13407818814</v>
      </c>
      <c r="G111" s="3">
        <v>0.13407818814</v>
      </c>
      <c r="H111" s="3">
        <v>0.13407818814</v>
      </c>
      <c r="I111" s="3">
        <v>0.13349269342</v>
      </c>
      <c r="J111" s="3">
        <v>0.13407818872999999</v>
      </c>
      <c r="K111" s="3"/>
      <c r="L111" s="3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idden="1" outlineLevel="4" x14ac:dyDescent="0.25">
      <c r="A112" s="7" t="s">
        <v>12</v>
      </c>
      <c r="B112" s="3">
        <v>1.81075275026</v>
      </c>
      <c r="C112" s="3">
        <v>2.0799516061499999</v>
      </c>
      <c r="D112" s="3">
        <v>2.9251338541399998</v>
      </c>
      <c r="E112" s="3">
        <v>2.9251338541399998</v>
      </c>
      <c r="F112" s="3">
        <v>4.5232318380600001</v>
      </c>
      <c r="G112" s="3">
        <v>4.5232315312000004</v>
      </c>
      <c r="H112" s="3">
        <v>4.4174179178099999</v>
      </c>
      <c r="I112" s="3">
        <v>4.1505084915900001</v>
      </c>
      <c r="J112" s="3">
        <v>3.2434547149799999</v>
      </c>
      <c r="K112" s="3">
        <v>2.44181840242</v>
      </c>
      <c r="L112" s="3">
        <v>2.44181840242</v>
      </c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idden="1" outlineLevel="4" x14ac:dyDescent="0.25">
      <c r="A113" s="7" t="s">
        <v>8</v>
      </c>
      <c r="B113" s="3">
        <v>4.6741395200000004E-3</v>
      </c>
      <c r="C113" s="3">
        <v>4.6946401400000002E-3</v>
      </c>
      <c r="D113" s="3">
        <v>0.30867413867999999</v>
      </c>
      <c r="E113" s="3">
        <v>0.30867413867999999</v>
      </c>
      <c r="F113" s="3">
        <v>18.295663252040001</v>
      </c>
      <c r="G113" s="3">
        <v>0.30533333352000003</v>
      </c>
      <c r="H113" s="3">
        <v>0.30533333352000003</v>
      </c>
      <c r="I113" s="3">
        <v>0.30399999915999998</v>
      </c>
      <c r="J113" s="3">
        <v>0.30533333352000003</v>
      </c>
      <c r="K113" s="3">
        <v>0.30533333352000003</v>
      </c>
      <c r="L113" s="3">
        <v>0.30533333352000003</v>
      </c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outlineLevel="3" collapsed="1" x14ac:dyDescent="0.25">
      <c r="A114" s="6" t="s">
        <v>16</v>
      </c>
      <c r="B114" s="3">
        <f t="shared" ref="B114:L114" si="37">SUM(B115:B117)</f>
        <v>95.971550500919989</v>
      </c>
      <c r="C114" s="3">
        <f t="shared" si="37"/>
        <v>179.20242043351999</v>
      </c>
      <c r="D114" s="3">
        <f t="shared" si="37"/>
        <v>148.46772662941999</v>
      </c>
      <c r="E114" s="3">
        <f t="shared" si="37"/>
        <v>177.05759007093002</v>
      </c>
      <c r="F114" s="3">
        <f t="shared" si="37"/>
        <v>176.55248432469</v>
      </c>
      <c r="G114" s="3">
        <f t="shared" si="37"/>
        <v>140.08722026211001</v>
      </c>
      <c r="H114" s="3">
        <f t="shared" si="37"/>
        <v>145.14744873437002</v>
      </c>
      <c r="I114" s="3">
        <f t="shared" si="37"/>
        <v>188.54798208924998</v>
      </c>
      <c r="J114" s="3">
        <f t="shared" si="37"/>
        <v>175.22165183119</v>
      </c>
      <c r="K114" s="3">
        <f t="shared" si="37"/>
        <v>181.93595331398998</v>
      </c>
      <c r="L114" s="3">
        <f t="shared" si="37"/>
        <v>150.97477288300001</v>
      </c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idden="1" outlineLevel="4" x14ac:dyDescent="0.25">
      <c r="A115" s="7" t="s">
        <v>7</v>
      </c>
      <c r="B115" s="3">
        <v>28.874102488489999</v>
      </c>
      <c r="C115" s="3">
        <v>69.35984464405</v>
      </c>
      <c r="D115" s="3">
        <v>33.508819459649999</v>
      </c>
      <c r="E115" s="3">
        <v>63.157114359810002</v>
      </c>
      <c r="F115" s="3">
        <v>57.489984922330002</v>
      </c>
      <c r="G115" s="3">
        <v>48.547032726440001</v>
      </c>
      <c r="H115" s="3">
        <v>79.348296121860002</v>
      </c>
      <c r="I115" s="3">
        <v>143.32561315286</v>
      </c>
      <c r="J115" s="3">
        <v>132.79110837312999</v>
      </c>
      <c r="K115" s="3">
        <v>140.13566522696999</v>
      </c>
      <c r="L115" s="3">
        <v>110.34225770699</v>
      </c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idden="1" outlineLevel="4" x14ac:dyDescent="0.25">
      <c r="A116" s="7" t="s">
        <v>8</v>
      </c>
      <c r="B116" s="3">
        <v>29.427037278699999</v>
      </c>
      <c r="C116" s="3">
        <v>30.69904231736</v>
      </c>
      <c r="D116" s="3">
        <v>32.703358960750002</v>
      </c>
      <c r="E116" s="3">
        <v>31.6449275021</v>
      </c>
      <c r="F116" s="3">
        <v>27.842433443120001</v>
      </c>
      <c r="G116" s="3">
        <v>22.710567946480001</v>
      </c>
      <c r="H116" s="3">
        <v>29.622212670709999</v>
      </c>
      <c r="I116" s="3">
        <v>41.764748491029998</v>
      </c>
      <c r="J116" s="3">
        <v>42.430543458060001</v>
      </c>
      <c r="K116" s="3">
        <v>41.80028808702</v>
      </c>
      <c r="L116" s="3">
        <v>40.632515176010003</v>
      </c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idden="1" outlineLevel="4" x14ac:dyDescent="0.25">
      <c r="A117" s="7" t="s">
        <v>17</v>
      </c>
      <c r="B117" s="3">
        <v>37.670410733730002</v>
      </c>
      <c r="C117" s="3">
        <v>79.143533472109993</v>
      </c>
      <c r="D117" s="3">
        <v>82.255548209020006</v>
      </c>
      <c r="E117" s="3">
        <v>82.255548209020006</v>
      </c>
      <c r="F117" s="3">
        <v>91.220065959240003</v>
      </c>
      <c r="G117" s="3">
        <v>68.829619589190003</v>
      </c>
      <c r="H117" s="3">
        <v>36.176939941800001</v>
      </c>
      <c r="I117" s="3">
        <v>3.4576204453599999</v>
      </c>
      <c r="J117" s="3"/>
      <c r="K117" s="3"/>
      <c r="L117" s="3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x14ac:dyDescent="0.25">
      <c r="N118"/>
      <c r="O118"/>
      <c r="P118"/>
      <c r="Q118"/>
      <c r="R118"/>
      <c r="S118"/>
      <c r="T118"/>
      <c r="U118"/>
      <c r="V118"/>
      <c r="W118"/>
      <c r="X118"/>
    </row>
    <row r="119" spans="1:24" s="9" customFormat="1" x14ac:dyDescent="0.25">
      <c r="A119" s="8"/>
      <c r="B119" s="8">
        <v>2039</v>
      </c>
      <c r="C119" s="8">
        <v>2040</v>
      </c>
      <c r="D119" s="8">
        <v>2041</v>
      </c>
      <c r="E119" s="8">
        <v>2042</v>
      </c>
      <c r="F119" s="8">
        <v>2043</v>
      </c>
      <c r="G119" s="8">
        <v>2044</v>
      </c>
      <c r="H119" s="8">
        <v>2045</v>
      </c>
      <c r="I119" s="8">
        <v>2046</v>
      </c>
      <c r="J119" s="8">
        <v>2047</v>
      </c>
      <c r="K119" s="8">
        <v>2048</v>
      </c>
      <c r="L119" s="8">
        <v>2049</v>
      </c>
      <c r="M119" s="8">
        <v>2050</v>
      </c>
    </row>
    <row r="120" spans="1:24" s="12" customFormat="1" x14ac:dyDescent="0.25">
      <c r="A120" s="10" t="s">
        <v>0</v>
      </c>
      <c r="B120" s="11">
        <f t="shared" ref="B120" si="38">B121+B138</f>
        <v>263.43916214396</v>
      </c>
      <c r="C120" s="11">
        <f t="shared" ref="C120" si="39">C121+C138</f>
        <v>280.23031432451</v>
      </c>
      <c r="D120" s="11">
        <f t="shared" ref="D120" si="40">D121+D138</f>
        <v>227.19760834580001</v>
      </c>
      <c r="E120" s="11">
        <f t="shared" ref="E120" si="41">E121+E138</f>
        <v>318.51192863648998</v>
      </c>
      <c r="F120" s="11">
        <f t="shared" ref="F120" si="42">F121+F138</f>
        <v>210.99087194466</v>
      </c>
      <c r="G120" s="11">
        <f t="shared" ref="G120" si="43">G121+G138</f>
        <v>205.61203713336999</v>
      </c>
      <c r="H120" s="11">
        <f t="shared" ref="H120" si="44">H121+H138</f>
        <v>189.36141280695</v>
      </c>
      <c r="I120" s="11">
        <f t="shared" ref="I120" si="45">I121+I138</f>
        <v>183.08185820707001</v>
      </c>
      <c r="J120" s="11">
        <f t="shared" ref="J120" si="46">J121+J138</f>
        <v>178.77555258279</v>
      </c>
      <c r="K120" s="11">
        <f t="shared" ref="K120" si="47">K121+K138</f>
        <v>161.9639228348</v>
      </c>
      <c r="L120" s="11">
        <f t="shared" ref="L120" si="48">L121+L138</f>
        <v>158.73819738024</v>
      </c>
      <c r="M120" s="11">
        <f t="shared" ref="M120" si="49">M121+M138</f>
        <v>155.95956115299998</v>
      </c>
    </row>
    <row r="121" spans="1:24" s="12" customFormat="1" outlineLevel="1" x14ac:dyDescent="0.25">
      <c r="A121" s="15" t="s">
        <v>1</v>
      </c>
      <c r="B121" s="16">
        <f t="shared" ref="B121" si="50">B122+B131</f>
        <v>43.916999943</v>
      </c>
      <c r="C121" s="16">
        <f t="shared" ref="C121" si="51">C122+C131</f>
        <v>41.737082678999997</v>
      </c>
      <c r="D121" s="16">
        <f t="shared" ref="D121" si="52">D122+D131</f>
        <v>24.557165415</v>
      </c>
      <c r="E121" s="16">
        <f t="shared" ref="E121" si="53">E122+E131</f>
        <v>23.577248150999999</v>
      </c>
      <c r="F121" s="16">
        <f t="shared" ref="F121" si="54">F122+F131</f>
        <v>22.597330886999998</v>
      </c>
      <c r="G121" s="16">
        <f t="shared" ref="G121" si="55">G122+G131</f>
        <v>21.617413623000001</v>
      </c>
      <c r="H121" s="16">
        <f t="shared" ref="H121" si="56">H122+H131</f>
        <v>20.637496359</v>
      </c>
      <c r="I121" s="16">
        <f t="shared" ref="I121" si="57">I122+I131</f>
        <v>19.657579095000003</v>
      </c>
      <c r="J121" s="16">
        <f t="shared" ref="J121" si="58">J122+J131</f>
        <v>18.677668831000002</v>
      </c>
      <c r="K121" s="16">
        <f t="shared" ref="K121" si="59">K122+K131</f>
        <v>5.6</v>
      </c>
      <c r="L121" s="16">
        <f t="shared" ref="L121" si="60">L122+L131</f>
        <v>5.6</v>
      </c>
      <c r="M121" s="16">
        <f t="shared" ref="M121" si="61">M122+M131</f>
        <v>5.6</v>
      </c>
    </row>
    <row r="122" spans="1:24" s="12" customFormat="1" outlineLevel="2" x14ac:dyDescent="0.25">
      <c r="A122" s="17" t="s">
        <v>2</v>
      </c>
      <c r="B122" s="18">
        <f t="shared" ref="B122" si="62">B123+B125+B127</f>
        <v>16.819255943000002</v>
      </c>
      <c r="C122" s="18">
        <f t="shared" ref="C122" si="63">C123+C125+C127</f>
        <v>14.639338679</v>
      </c>
      <c r="D122" s="18">
        <f t="shared" ref="D122" si="64">D123+D125+D127</f>
        <v>12.459421415</v>
      </c>
      <c r="E122" s="18">
        <f t="shared" ref="E122" si="65">E123+E125+E127</f>
        <v>11.479504151</v>
      </c>
      <c r="F122" s="18">
        <f t="shared" ref="F122" si="66">F123+F125+F127</f>
        <v>10.499586887</v>
      </c>
      <c r="G122" s="18">
        <f t="shared" ref="G122" si="67">G123+G125+G127</f>
        <v>9.5196696230000004</v>
      </c>
      <c r="H122" s="18">
        <f t="shared" ref="H122" si="68">H123+H125+H127</f>
        <v>8.5397523589999995</v>
      </c>
      <c r="I122" s="18">
        <f t="shared" ref="I122" si="69">I123+I125+I127</f>
        <v>7.5598350950000004</v>
      </c>
      <c r="J122" s="18">
        <f t="shared" ref="J122" si="70">J123+J125+J127</f>
        <v>6.5799178310000004</v>
      </c>
      <c r="K122" s="18">
        <f t="shared" ref="K122" si="71">K123+K125+K127</f>
        <v>5.6</v>
      </c>
      <c r="L122" s="18">
        <f t="shared" ref="L122" si="72">L123+L125+L127</f>
        <v>5.6</v>
      </c>
      <c r="M122" s="18">
        <f t="shared" ref="M122" si="73">M123+M125+M127</f>
        <v>5.6</v>
      </c>
    </row>
    <row r="123" spans="1:24" outlineLevel="3" collapsed="1" x14ac:dyDescent="0.25">
      <c r="A123" s="6" t="s">
        <v>3</v>
      </c>
      <c r="B123" s="3">
        <f t="shared" ref="B123" si="74">SUM(B124:B124)</f>
        <v>0</v>
      </c>
      <c r="C123" s="3">
        <f t="shared" ref="C123" si="75">SUM(C124:C124)</f>
        <v>0</v>
      </c>
      <c r="D123" s="3">
        <f t="shared" ref="D123" si="76">SUM(D124:D124)</f>
        <v>0</v>
      </c>
      <c r="E123" s="3">
        <f t="shared" ref="E123" si="77">SUM(E124:E124)</f>
        <v>0</v>
      </c>
      <c r="F123" s="3">
        <f t="shared" ref="F123" si="78">SUM(F124:F124)</f>
        <v>0</v>
      </c>
      <c r="G123" s="3">
        <f t="shared" ref="G123" si="79">SUM(G124:G124)</f>
        <v>0</v>
      </c>
      <c r="H123" s="3">
        <f t="shared" ref="H123" si="80">SUM(H124:H124)</f>
        <v>0</v>
      </c>
      <c r="I123" s="3">
        <f t="shared" ref="I123" si="81">SUM(I124:I124)</f>
        <v>0</v>
      </c>
      <c r="J123" s="3">
        <f t="shared" ref="J123" si="82">SUM(J124:J124)</f>
        <v>0</v>
      </c>
      <c r="K123" s="3">
        <f t="shared" ref="K123" si="83">SUM(K124:K124)</f>
        <v>0</v>
      </c>
      <c r="L123" s="3">
        <f t="shared" ref="L123" si="84">SUM(L124:L124)</f>
        <v>0</v>
      </c>
      <c r="M123" s="3">
        <f t="shared" ref="M123" si="85">SUM(M124:M124)</f>
        <v>0</v>
      </c>
      <c r="N123"/>
      <c r="O123"/>
      <c r="P123"/>
      <c r="Q123"/>
      <c r="R123"/>
      <c r="S123"/>
      <c r="T123"/>
      <c r="U123"/>
      <c r="V123"/>
      <c r="W123"/>
      <c r="X123"/>
    </row>
    <row r="124" spans="1:24" hidden="1" outlineLevel="4" x14ac:dyDescent="0.25">
      <c r="A124" s="7" t="s">
        <v>4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/>
      <c r="O124"/>
      <c r="P124"/>
      <c r="Q124"/>
      <c r="R124"/>
      <c r="S124"/>
      <c r="T124"/>
      <c r="U124"/>
      <c r="V124"/>
      <c r="W124"/>
      <c r="X124"/>
    </row>
    <row r="125" spans="1:24" outlineLevel="3" collapsed="1" x14ac:dyDescent="0.25">
      <c r="A125" s="6" t="s">
        <v>5</v>
      </c>
      <c r="B125" s="3">
        <f t="shared" ref="B125" si="86">SUM(B126:B126)</f>
        <v>0</v>
      </c>
      <c r="C125" s="3">
        <f t="shared" ref="C125" si="87">SUM(C126:C126)</f>
        <v>0</v>
      </c>
      <c r="D125" s="3">
        <f t="shared" ref="D125" si="88">SUM(D126:D126)</f>
        <v>0</v>
      </c>
      <c r="E125" s="3">
        <f t="shared" ref="E125" si="89">SUM(E126:E126)</f>
        <v>0</v>
      </c>
      <c r="F125" s="3">
        <f t="shared" ref="F125" si="90">SUM(F126:F126)</f>
        <v>0</v>
      </c>
      <c r="G125" s="3">
        <f t="shared" ref="G125" si="91">SUM(G126:G126)</f>
        <v>0</v>
      </c>
      <c r="H125" s="3">
        <f t="shared" ref="H125" si="92">SUM(H126:H126)</f>
        <v>0</v>
      </c>
      <c r="I125" s="3">
        <f t="shared" ref="I125" si="93">SUM(I126:I126)</f>
        <v>0</v>
      </c>
      <c r="J125" s="3">
        <f t="shared" ref="J125" si="94">SUM(J126:J126)</f>
        <v>0</v>
      </c>
      <c r="K125" s="3">
        <f t="shared" ref="K125" si="95">SUM(K126:K126)</f>
        <v>0</v>
      </c>
      <c r="L125" s="3">
        <f t="shared" ref="L125" si="96">SUM(L126:L126)</f>
        <v>0</v>
      </c>
      <c r="M125" s="3">
        <f t="shared" ref="M125" si="97">SUM(M126:M126)</f>
        <v>0</v>
      </c>
      <c r="N125"/>
      <c r="O125"/>
      <c r="P125"/>
      <c r="Q125"/>
      <c r="R125"/>
      <c r="S125"/>
      <c r="T125"/>
      <c r="U125"/>
      <c r="V125"/>
      <c r="W125"/>
      <c r="X125"/>
    </row>
    <row r="126" spans="1:24" hidden="1" outlineLevel="4" x14ac:dyDescent="0.25">
      <c r="A126" s="7" t="s">
        <v>4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/>
      <c r="O126"/>
      <c r="P126"/>
      <c r="Q126"/>
      <c r="R126"/>
      <c r="S126"/>
      <c r="T126"/>
      <c r="U126"/>
      <c r="V126"/>
      <c r="W126"/>
      <c r="X126"/>
    </row>
    <row r="127" spans="1:24" outlineLevel="3" collapsed="1" x14ac:dyDescent="0.25">
      <c r="A127" s="6" t="s">
        <v>6</v>
      </c>
      <c r="B127" s="3">
        <f t="shared" ref="B127" si="98">SUM(B128:B130)</f>
        <v>16.819255943000002</v>
      </c>
      <c r="C127" s="3">
        <f t="shared" ref="C127" si="99">SUM(C128:C130)</f>
        <v>14.639338679</v>
      </c>
      <c r="D127" s="3">
        <f t="shared" ref="D127" si="100">SUM(D128:D130)</f>
        <v>12.459421415</v>
      </c>
      <c r="E127" s="3">
        <f t="shared" ref="E127" si="101">SUM(E128:E130)</f>
        <v>11.479504151</v>
      </c>
      <c r="F127" s="3">
        <f t="shared" ref="F127" si="102">SUM(F128:F130)</f>
        <v>10.499586887</v>
      </c>
      <c r="G127" s="3">
        <f t="shared" ref="G127" si="103">SUM(G128:G130)</f>
        <v>9.5196696230000004</v>
      </c>
      <c r="H127" s="3">
        <f t="shared" ref="H127" si="104">SUM(H128:H130)</f>
        <v>8.5397523589999995</v>
      </c>
      <c r="I127" s="3">
        <f t="shared" ref="I127" si="105">SUM(I128:I130)</f>
        <v>7.5598350950000004</v>
      </c>
      <c r="J127" s="3">
        <f t="shared" ref="J127" si="106">SUM(J128:J130)</f>
        <v>6.5799178310000004</v>
      </c>
      <c r="K127" s="3">
        <f t="shared" ref="K127" si="107">SUM(K128:K130)</f>
        <v>5.6</v>
      </c>
      <c r="L127" s="3">
        <f t="shared" ref="L127" si="108">SUM(L128:L130)</f>
        <v>5.6</v>
      </c>
      <c r="M127" s="3">
        <f t="shared" ref="M127" si="109">SUM(M128:M130)</f>
        <v>5.6</v>
      </c>
      <c r="N127"/>
      <c r="O127"/>
      <c r="P127"/>
      <c r="Q127"/>
      <c r="R127"/>
      <c r="S127"/>
      <c r="T127"/>
      <c r="U127"/>
      <c r="V127"/>
      <c r="W127"/>
      <c r="X127"/>
    </row>
    <row r="128" spans="1:24" hidden="1" outlineLevel="4" x14ac:dyDescent="0.25">
      <c r="A128" s="7" t="s">
        <v>7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/>
      <c r="O128"/>
      <c r="P128"/>
      <c r="Q128"/>
      <c r="R128"/>
      <c r="S128"/>
      <c r="T128"/>
      <c r="U128"/>
      <c r="V128"/>
      <c r="W128"/>
      <c r="X128"/>
    </row>
    <row r="129" spans="1:24" hidden="1" outlineLevel="4" x14ac:dyDescent="0.25">
      <c r="A129" s="7" t="s">
        <v>4</v>
      </c>
      <c r="B129" s="3">
        <v>16.819255943000002</v>
      </c>
      <c r="C129" s="3">
        <v>14.639338679</v>
      </c>
      <c r="D129" s="3">
        <v>12.459421415</v>
      </c>
      <c r="E129" s="3">
        <v>11.479504151</v>
      </c>
      <c r="F129" s="3">
        <v>10.499586887</v>
      </c>
      <c r="G129" s="3">
        <v>9.5196696230000004</v>
      </c>
      <c r="H129" s="3">
        <v>8.5397523589999995</v>
      </c>
      <c r="I129" s="3">
        <v>7.5598350950000004</v>
      </c>
      <c r="J129" s="3">
        <v>6.5799178310000004</v>
      </c>
      <c r="K129" s="3">
        <v>5.6</v>
      </c>
      <c r="L129" s="3">
        <v>5.6</v>
      </c>
      <c r="M129" s="3">
        <v>5.6</v>
      </c>
      <c r="N129"/>
      <c r="O129"/>
      <c r="P129"/>
      <c r="Q129"/>
      <c r="R129"/>
      <c r="S129"/>
      <c r="T129"/>
      <c r="U129"/>
      <c r="V129"/>
      <c r="W129"/>
      <c r="X129"/>
    </row>
    <row r="130" spans="1:24" hidden="1" outlineLevel="4" x14ac:dyDescent="0.25">
      <c r="A130" s="7" t="s">
        <v>8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/>
      <c r="O130"/>
      <c r="P130"/>
      <c r="Q130"/>
      <c r="R130"/>
      <c r="S130"/>
      <c r="T130"/>
      <c r="U130"/>
      <c r="V130"/>
      <c r="W130"/>
      <c r="X130"/>
    </row>
    <row r="131" spans="1:24" s="12" customFormat="1" outlineLevel="2" x14ac:dyDescent="0.25">
      <c r="A131" s="17" t="s">
        <v>9</v>
      </c>
      <c r="B131" s="18">
        <f t="shared" ref="B131" si="110">B132+B134</f>
        <v>27.097743999999999</v>
      </c>
      <c r="C131" s="18">
        <f t="shared" ref="C131" si="111">C132+C134</f>
        <v>27.097743999999999</v>
      </c>
      <c r="D131" s="18">
        <f t="shared" ref="D131" si="112">D132+D134</f>
        <v>12.097744</v>
      </c>
      <c r="E131" s="18">
        <f t="shared" ref="E131" si="113">E132+E134</f>
        <v>12.097744</v>
      </c>
      <c r="F131" s="18">
        <f t="shared" ref="F131" si="114">F132+F134</f>
        <v>12.097744</v>
      </c>
      <c r="G131" s="18">
        <f t="shared" ref="G131" si="115">G132+G134</f>
        <v>12.097744</v>
      </c>
      <c r="H131" s="18">
        <f t="shared" ref="H131" si="116">H132+H134</f>
        <v>12.097744</v>
      </c>
      <c r="I131" s="18">
        <f t="shared" ref="I131" si="117">I132+I134</f>
        <v>12.097744</v>
      </c>
      <c r="J131" s="18">
        <f t="shared" ref="J131" si="118">J132+J134</f>
        <v>12.097751000000001</v>
      </c>
      <c r="K131" s="18">
        <f t="shared" ref="K131" si="119">K132+K134</f>
        <v>0</v>
      </c>
      <c r="L131" s="18">
        <f t="shared" ref="L131" si="120">L132+L134</f>
        <v>0</v>
      </c>
      <c r="M131" s="18">
        <f t="shared" ref="M131" si="121">M132+M134</f>
        <v>0</v>
      </c>
    </row>
    <row r="132" spans="1:24" outlineLevel="3" collapsed="1" x14ac:dyDescent="0.25">
      <c r="A132" s="6" t="s">
        <v>5</v>
      </c>
      <c r="B132" s="3">
        <f t="shared" ref="B132" si="122">SUM(B133:B133)</f>
        <v>0</v>
      </c>
      <c r="C132" s="3">
        <f t="shared" ref="C132" si="123">SUM(C133:C133)</f>
        <v>0</v>
      </c>
      <c r="D132" s="3">
        <f t="shared" ref="D132" si="124">SUM(D133:D133)</f>
        <v>0</v>
      </c>
      <c r="E132" s="3">
        <f t="shared" ref="E132" si="125">SUM(E133:E133)</f>
        <v>0</v>
      </c>
      <c r="F132" s="3">
        <f t="shared" ref="F132" si="126">SUM(F133:F133)</f>
        <v>0</v>
      </c>
      <c r="G132" s="3">
        <f t="shared" ref="G132" si="127">SUM(G133:G133)</f>
        <v>0</v>
      </c>
      <c r="H132" s="3">
        <f t="shared" ref="H132" si="128">SUM(H133:H133)</f>
        <v>0</v>
      </c>
      <c r="I132" s="3">
        <f t="shared" ref="I132" si="129">SUM(I133:I133)</f>
        <v>0</v>
      </c>
      <c r="J132" s="3">
        <f t="shared" ref="J132" si="130">SUM(J133:J133)</f>
        <v>0</v>
      </c>
      <c r="K132" s="3">
        <f t="shared" ref="K132" si="131">SUM(K133:K133)</f>
        <v>0</v>
      </c>
      <c r="L132" s="3">
        <f t="shared" ref="L132" si="132">SUM(L133:L133)</f>
        <v>0</v>
      </c>
      <c r="M132" s="3">
        <f t="shared" ref="M132" si="133">SUM(M133:M133)</f>
        <v>0</v>
      </c>
      <c r="N132"/>
      <c r="O132"/>
      <c r="P132"/>
      <c r="Q132"/>
      <c r="R132"/>
      <c r="S132"/>
      <c r="T132"/>
      <c r="U132"/>
      <c r="V132"/>
      <c r="W132"/>
      <c r="X132"/>
    </row>
    <row r="133" spans="1:24" hidden="1" outlineLevel="4" x14ac:dyDescent="0.25">
      <c r="A133" s="7" t="s">
        <v>4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/>
      <c r="O133"/>
      <c r="P133"/>
      <c r="Q133"/>
      <c r="R133"/>
      <c r="S133"/>
      <c r="T133"/>
      <c r="U133"/>
      <c r="V133"/>
      <c r="W133"/>
      <c r="X133"/>
    </row>
    <row r="134" spans="1:24" outlineLevel="3" collapsed="1" x14ac:dyDescent="0.25">
      <c r="A134" s="6" t="s">
        <v>6</v>
      </c>
      <c r="B134" s="3">
        <f t="shared" ref="B134" si="134">SUM(B135:B137)</f>
        <v>27.097743999999999</v>
      </c>
      <c r="C134" s="3">
        <f t="shared" ref="C134" si="135">SUM(C135:C137)</f>
        <v>27.097743999999999</v>
      </c>
      <c r="D134" s="3">
        <f t="shared" ref="D134" si="136">SUM(D135:D137)</f>
        <v>12.097744</v>
      </c>
      <c r="E134" s="3">
        <f t="shared" ref="E134" si="137">SUM(E135:E137)</f>
        <v>12.097744</v>
      </c>
      <c r="F134" s="3">
        <f t="shared" ref="F134" si="138">SUM(F135:F137)</f>
        <v>12.097744</v>
      </c>
      <c r="G134" s="3">
        <f t="shared" ref="G134" si="139">SUM(G135:G137)</f>
        <v>12.097744</v>
      </c>
      <c r="H134" s="3">
        <f t="shared" ref="H134" si="140">SUM(H135:H137)</f>
        <v>12.097744</v>
      </c>
      <c r="I134" s="3">
        <f t="shared" ref="I134" si="141">SUM(I135:I137)</f>
        <v>12.097744</v>
      </c>
      <c r="J134" s="3">
        <f t="shared" ref="J134" si="142">SUM(J135:J137)</f>
        <v>12.097751000000001</v>
      </c>
      <c r="K134" s="3">
        <f t="shared" ref="K134" si="143">SUM(K135:K137)</f>
        <v>0</v>
      </c>
      <c r="L134" s="3">
        <f t="shared" ref="L134" si="144">SUM(L135:L137)</f>
        <v>0</v>
      </c>
      <c r="M134" s="3">
        <f t="shared" ref="M134" si="145">SUM(M135:M137)</f>
        <v>0</v>
      </c>
      <c r="N134"/>
      <c r="O134"/>
      <c r="P134"/>
      <c r="Q134"/>
      <c r="R134"/>
      <c r="S134"/>
      <c r="T134"/>
      <c r="U134"/>
      <c r="V134"/>
      <c r="W134"/>
      <c r="X134"/>
    </row>
    <row r="135" spans="1:24" hidden="1" outlineLevel="4" x14ac:dyDescent="0.25">
      <c r="A135" s="7" t="s">
        <v>7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/>
      <c r="O135"/>
      <c r="P135"/>
      <c r="Q135"/>
      <c r="R135"/>
      <c r="S135"/>
      <c r="T135"/>
      <c r="U135"/>
      <c r="V135"/>
      <c r="W135"/>
      <c r="X135"/>
    </row>
    <row r="136" spans="1:24" hidden="1" outlineLevel="4" x14ac:dyDescent="0.25">
      <c r="A136" s="7" t="s">
        <v>4</v>
      </c>
      <c r="B136" s="3">
        <v>27.097743999999999</v>
      </c>
      <c r="C136" s="3">
        <v>27.097743999999999</v>
      </c>
      <c r="D136" s="3">
        <v>12.097744</v>
      </c>
      <c r="E136" s="3">
        <v>12.097744</v>
      </c>
      <c r="F136" s="3">
        <v>12.097744</v>
      </c>
      <c r="G136" s="3">
        <v>12.097744</v>
      </c>
      <c r="H136" s="3">
        <v>12.097744</v>
      </c>
      <c r="I136" s="3">
        <v>12.097744</v>
      </c>
      <c r="J136" s="3">
        <v>12.097751000000001</v>
      </c>
      <c r="K136" s="3"/>
      <c r="L136" s="3"/>
      <c r="M136" s="3"/>
      <c r="N136"/>
      <c r="O136"/>
      <c r="P136"/>
      <c r="Q136"/>
      <c r="R136"/>
      <c r="S136"/>
      <c r="T136"/>
      <c r="U136"/>
      <c r="V136"/>
      <c r="W136"/>
      <c r="X136"/>
    </row>
    <row r="137" spans="1:24" hidden="1" outlineLevel="4" x14ac:dyDescent="0.25">
      <c r="A137" s="7" t="s">
        <v>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/>
      <c r="O137"/>
      <c r="P137"/>
      <c r="Q137"/>
      <c r="R137"/>
      <c r="S137"/>
      <c r="T137"/>
      <c r="U137"/>
      <c r="V137"/>
      <c r="W137"/>
      <c r="X137"/>
    </row>
    <row r="138" spans="1:24" s="12" customFormat="1" outlineLevel="1" x14ac:dyDescent="0.25">
      <c r="A138" s="15" t="s">
        <v>10</v>
      </c>
      <c r="B138" s="16">
        <f t="shared" ref="B138" si="146">B139+B160</f>
        <v>219.52216220096</v>
      </c>
      <c r="C138" s="16">
        <f t="shared" ref="C138" si="147">C139+C160</f>
        <v>238.49323164551004</v>
      </c>
      <c r="D138" s="16">
        <f t="shared" ref="D138" si="148">D139+D160</f>
        <v>202.64044293079999</v>
      </c>
      <c r="E138" s="16">
        <f t="shared" ref="E138" si="149">E139+E160</f>
        <v>294.93468048548999</v>
      </c>
      <c r="F138" s="16">
        <f t="shared" ref="F138" si="150">F139+F160</f>
        <v>188.39354105766</v>
      </c>
      <c r="G138" s="16">
        <f t="shared" ref="G138" si="151">G139+G160</f>
        <v>183.99462351036999</v>
      </c>
      <c r="H138" s="16">
        <f t="shared" ref="H138" si="152">H139+H160</f>
        <v>168.72391644794999</v>
      </c>
      <c r="I138" s="16">
        <f t="shared" ref="I138" si="153">I139+I160</f>
        <v>163.42427911207002</v>
      </c>
      <c r="J138" s="16">
        <f t="shared" ref="J138" si="154">J139+J160</f>
        <v>160.09788375178999</v>
      </c>
      <c r="K138" s="16">
        <f t="shared" ref="K138" si="155">K139+K160</f>
        <v>156.36392283480001</v>
      </c>
      <c r="L138" s="16">
        <f t="shared" ref="L138" si="156">L139+L160</f>
        <v>153.13819738024</v>
      </c>
      <c r="M138" s="16">
        <f t="shared" ref="M138" si="157">M139+M160</f>
        <v>150.35956115299999</v>
      </c>
    </row>
    <row r="139" spans="1:24" s="12" customFormat="1" outlineLevel="2" x14ac:dyDescent="0.25">
      <c r="A139" s="17" t="s">
        <v>2</v>
      </c>
      <c r="B139" s="18">
        <f t="shared" ref="B139" si="158">B140+B146+B150+B156</f>
        <v>59.921332568179992</v>
      </c>
      <c r="C139" s="18">
        <f t="shared" ref="C139" si="159">C140+C146+C150+C156</f>
        <v>56.595751866130001</v>
      </c>
      <c r="D139" s="18">
        <f t="shared" ref="D139" si="160">D140+D146+D150+D156</f>
        <v>50.498169851969998</v>
      </c>
      <c r="E139" s="18">
        <f t="shared" ref="E139" si="161">E140+E146+E150+E156</f>
        <v>46.739854470030004</v>
      </c>
      <c r="F139" s="18">
        <f t="shared" ref="F139" si="162">F140+F146+F150+F156</f>
        <v>40.543571225740003</v>
      </c>
      <c r="G139" s="18">
        <f t="shared" ref="G139" si="163">G140+G146+G150+G156</f>
        <v>37.792863726139998</v>
      </c>
      <c r="H139" s="18">
        <f t="shared" ref="H139" si="164">H140+H146+H150+H156</f>
        <v>32.263147527409998</v>
      </c>
      <c r="I139" s="18">
        <f t="shared" ref="I139" si="165">I140+I146+I150+I156</f>
        <v>29.828826999980002</v>
      </c>
      <c r="J139" s="18">
        <f t="shared" ref="J139" si="166">J140+J146+J150+J156</f>
        <v>27.45059183779</v>
      </c>
      <c r="K139" s="18">
        <f t="shared" ref="K139" si="167">K140+K146+K150+K156</f>
        <v>25.16669575853</v>
      </c>
      <c r="L139" s="18">
        <f t="shared" ref="L139" si="168">L140+L146+L150+L156</f>
        <v>22.724652288280001</v>
      </c>
      <c r="M139" s="18">
        <f t="shared" ref="M139" si="169">M140+M146+M150+M156</f>
        <v>20.447706784399998</v>
      </c>
    </row>
    <row r="140" spans="1:24" outlineLevel="3" collapsed="1" x14ac:dyDescent="0.25">
      <c r="A140" s="6" t="s">
        <v>3</v>
      </c>
      <c r="B140" s="3">
        <f t="shared" ref="B140" si="170">SUM(B141:B145)</f>
        <v>3.4121000050000003E-2</v>
      </c>
      <c r="C140" s="3">
        <f t="shared" ref="C140" si="171">SUM(C141:C145)</f>
        <v>3.4121000050000003E-2</v>
      </c>
      <c r="D140" s="3">
        <f t="shared" ref="D140" si="172">SUM(D141:D145)</f>
        <v>3.3663000050000003E-2</v>
      </c>
      <c r="E140" s="3">
        <f t="shared" ref="E140" si="173">SUM(E141:E145)</f>
        <v>3.3663000050000003E-2</v>
      </c>
      <c r="F140" s="3">
        <f t="shared" ref="F140" si="174">SUM(F141:F145)</f>
        <v>3.3663000050000003E-2</v>
      </c>
      <c r="G140" s="3">
        <f t="shared" ref="G140" si="175">SUM(G141:G145)</f>
        <v>3.3663000050000003E-2</v>
      </c>
      <c r="H140" s="3">
        <f t="shared" ref="H140" si="176">SUM(H141:H145)</f>
        <v>3.3663000050000003E-2</v>
      </c>
      <c r="I140" s="3">
        <f t="shared" ref="I140" si="177">SUM(I141:I145)</f>
        <v>3.3663000050000003E-2</v>
      </c>
      <c r="J140" s="3">
        <f t="shared" ref="J140" si="178">SUM(J141:J145)</f>
        <v>3.3663000050000003E-2</v>
      </c>
      <c r="K140" s="3">
        <f t="shared" ref="K140" si="179">SUM(K141:K145)</f>
        <v>3.3663000050000003E-2</v>
      </c>
      <c r="L140" s="3">
        <f t="shared" ref="L140" si="180">SUM(L141:L145)</f>
        <v>3.3515999939999999E-2</v>
      </c>
      <c r="M140" s="3">
        <f t="shared" ref="M140" si="181">SUM(M141:M145)</f>
        <v>3.3515999939999999E-2</v>
      </c>
      <c r="N140"/>
      <c r="O140"/>
      <c r="P140"/>
      <c r="Q140"/>
      <c r="R140"/>
      <c r="S140"/>
      <c r="T140"/>
      <c r="U140"/>
      <c r="V140"/>
      <c r="W140"/>
      <c r="X140"/>
    </row>
    <row r="141" spans="1:24" hidden="1" outlineLevel="4" x14ac:dyDescent="0.25">
      <c r="A141" s="7" t="s">
        <v>7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/>
      <c r="O141"/>
      <c r="P141"/>
      <c r="Q141"/>
      <c r="R141"/>
      <c r="S141"/>
      <c r="T141"/>
      <c r="U141"/>
      <c r="V141"/>
      <c r="W141"/>
      <c r="X141"/>
    </row>
    <row r="142" spans="1:24" hidden="1" outlineLevel="4" x14ac:dyDescent="0.25">
      <c r="A142" s="7" t="s">
        <v>11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/>
      <c r="O142"/>
      <c r="P142"/>
      <c r="Q142"/>
      <c r="R142"/>
      <c r="S142"/>
      <c r="T142"/>
      <c r="U142"/>
      <c r="V142"/>
      <c r="W142"/>
      <c r="X142"/>
    </row>
    <row r="143" spans="1:24" hidden="1" outlineLevel="4" x14ac:dyDescent="0.25">
      <c r="A143" s="7" t="s">
        <v>12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/>
      <c r="O143"/>
      <c r="P143"/>
      <c r="Q143"/>
      <c r="R143"/>
      <c r="S143"/>
      <c r="T143"/>
      <c r="U143"/>
      <c r="V143"/>
      <c r="W143"/>
      <c r="X143"/>
    </row>
    <row r="144" spans="1:24" hidden="1" outlineLevel="4" x14ac:dyDescent="0.25">
      <c r="A144" s="7" t="s">
        <v>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/>
      <c r="O144"/>
      <c r="P144"/>
      <c r="Q144"/>
      <c r="R144"/>
      <c r="S144"/>
      <c r="T144"/>
      <c r="U144"/>
      <c r="V144"/>
      <c r="W144"/>
      <c r="X144"/>
    </row>
    <row r="145" spans="1:24" hidden="1" outlineLevel="4" x14ac:dyDescent="0.25">
      <c r="A145" s="7" t="s">
        <v>8</v>
      </c>
      <c r="B145" s="3">
        <v>3.4121000050000003E-2</v>
      </c>
      <c r="C145" s="3">
        <v>3.4121000050000003E-2</v>
      </c>
      <c r="D145" s="3">
        <v>3.3663000050000003E-2</v>
      </c>
      <c r="E145" s="3">
        <v>3.3663000050000003E-2</v>
      </c>
      <c r="F145" s="3">
        <v>3.3663000050000003E-2</v>
      </c>
      <c r="G145" s="3">
        <v>3.3663000050000003E-2</v>
      </c>
      <c r="H145" s="3">
        <v>3.3663000050000003E-2</v>
      </c>
      <c r="I145" s="3">
        <v>3.3663000050000003E-2</v>
      </c>
      <c r="J145" s="3">
        <v>3.3663000050000003E-2</v>
      </c>
      <c r="K145" s="3">
        <v>3.3663000050000003E-2</v>
      </c>
      <c r="L145" s="3">
        <v>3.3515999939999999E-2</v>
      </c>
      <c r="M145" s="3">
        <v>3.3515999939999999E-2</v>
      </c>
      <c r="N145"/>
      <c r="O145"/>
      <c r="P145"/>
      <c r="Q145"/>
      <c r="R145"/>
      <c r="S145"/>
      <c r="T145"/>
      <c r="U145"/>
      <c r="V145"/>
      <c r="W145"/>
      <c r="X145"/>
    </row>
    <row r="146" spans="1:24" outlineLevel="3" collapsed="1" x14ac:dyDescent="0.25">
      <c r="A146" s="6" t="s">
        <v>13</v>
      </c>
      <c r="B146" s="3">
        <f t="shared" ref="B146" si="182">SUM(B147:B149)</f>
        <v>4.2520586928300004</v>
      </c>
      <c r="C146" s="3">
        <f t="shared" ref="C146" si="183">SUM(C147:C149)</f>
        <v>4.00083007921</v>
      </c>
      <c r="D146" s="3">
        <f t="shared" ref="D146" si="184">SUM(D147:D149)</f>
        <v>3.7330264226500001</v>
      </c>
      <c r="E146" s="3">
        <f t="shared" ref="E146" si="185">SUM(E147:E149)</f>
        <v>3.4802516742999998</v>
      </c>
      <c r="F146" s="3">
        <f t="shared" ref="F146" si="186">SUM(F147:F149)</f>
        <v>3.2229826681299998</v>
      </c>
      <c r="G146" s="3">
        <f t="shared" ref="G146" si="187">SUM(G147:G149)</f>
        <v>2.9697850667000001</v>
      </c>
      <c r="H146" s="3">
        <f t="shared" ref="H146" si="188">SUM(H147:H149)</f>
        <v>0</v>
      </c>
      <c r="I146" s="3">
        <f t="shared" ref="I146" si="189">SUM(I147:I149)</f>
        <v>0</v>
      </c>
      <c r="J146" s="3">
        <f t="shared" ref="J146" si="190">SUM(J147:J149)</f>
        <v>0</v>
      </c>
      <c r="K146" s="3">
        <f t="shared" ref="K146" si="191">SUM(K147:K149)</f>
        <v>0</v>
      </c>
      <c r="L146" s="3">
        <f t="shared" ref="L146" si="192">SUM(L147:L149)</f>
        <v>0</v>
      </c>
      <c r="M146" s="3">
        <f t="shared" ref="M146" si="193">SUM(M147:M149)</f>
        <v>0</v>
      </c>
      <c r="N146"/>
      <c r="O146"/>
      <c r="P146"/>
      <c r="Q146"/>
      <c r="R146"/>
      <c r="S146"/>
      <c r="T146"/>
      <c r="U146"/>
      <c r="V146"/>
      <c r="W146"/>
      <c r="X146"/>
    </row>
    <row r="147" spans="1:24" hidden="1" outlineLevel="4" x14ac:dyDescent="0.25">
      <c r="A147" s="7" t="s">
        <v>7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/>
      <c r="O147"/>
      <c r="P147"/>
      <c r="Q147"/>
      <c r="R147"/>
      <c r="S147"/>
      <c r="T147"/>
      <c r="U147"/>
      <c r="V147"/>
      <c r="W147"/>
      <c r="X147"/>
    </row>
    <row r="148" spans="1:24" hidden="1" outlineLevel="4" x14ac:dyDescent="0.25">
      <c r="A148" s="7" t="s">
        <v>11</v>
      </c>
      <c r="B148" s="3">
        <v>4.2520586928300004</v>
      </c>
      <c r="C148" s="3">
        <v>4.00083007921</v>
      </c>
      <c r="D148" s="3">
        <v>3.7330264226500001</v>
      </c>
      <c r="E148" s="3">
        <v>3.4802516742999998</v>
      </c>
      <c r="F148" s="3">
        <v>3.2229826681299998</v>
      </c>
      <c r="G148" s="3">
        <v>2.9697850667000001</v>
      </c>
      <c r="H148" s="3"/>
      <c r="I148" s="3"/>
      <c r="J148" s="3"/>
      <c r="K148" s="3"/>
      <c r="L148" s="3"/>
      <c r="M148" s="3"/>
      <c r="N148"/>
      <c r="O148"/>
      <c r="P148"/>
      <c r="Q148"/>
      <c r="R148"/>
      <c r="S148"/>
      <c r="T148"/>
      <c r="U148"/>
      <c r="V148"/>
      <c r="W148"/>
      <c r="X148"/>
    </row>
    <row r="149" spans="1:24" hidden="1" outlineLevel="4" x14ac:dyDescent="0.25">
      <c r="A149" s="7" t="s">
        <v>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/>
      <c r="O149"/>
      <c r="P149"/>
      <c r="Q149"/>
      <c r="R149"/>
      <c r="S149"/>
      <c r="T149"/>
      <c r="U149"/>
      <c r="V149"/>
      <c r="W149"/>
      <c r="X149"/>
    </row>
    <row r="150" spans="1:24" outlineLevel="3" collapsed="1" x14ac:dyDescent="0.25">
      <c r="A150" s="6" t="s">
        <v>14</v>
      </c>
      <c r="B150" s="3">
        <f t="shared" ref="B150" si="194">SUM(B151:B155)</f>
        <v>0.21515852876</v>
      </c>
      <c r="C150" s="3">
        <f t="shared" ref="C150" si="195">SUM(C151:C155)</f>
        <v>0.19605652631000001</v>
      </c>
      <c r="D150" s="3">
        <f t="shared" ref="D150" si="196">SUM(D151:D155)</f>
        <v>0.17601048864000002</v>
      </c>
      <c r="E150" s="3">
        <f t="shared" ref="E150" si="197">SUM(E151:E155)</f>
        <v>0.15644136737</v>
      </c>
      <c r="F150" s="3">
        <f t="shared" ref="F150" si="198">SUM(F151:F155)</f>
        <v>0.13686715027999999</v>
      </c>
      <c r="G150" s="3">
        <f t="shared" ref="G150" si="199">SUM(G151:G155)</f>
        <v>0.11759343495000001</v>
      </c>
      <c r="H150" s="3">
        <f t="shared" ref="H150" si="200">SUM(H151:H155)</f>
        <v>9.823386144E-2</v>
      </c>
      <c r="I150" s="3">
        <f t="shared" ref="I150" si="201">SUM(I151:I155)</f>
        <v>9.7004993810000009E-2</v>
      </c>
      <c r="J150" s="3">
        <f t="shared" ref="J150" si="202">SUM(J151:J155)</f>
        <v>8.1368902510000007E-2</v>
      </c>
      <c r="K150" s="3">
        <f t="shared" ref="K150" si="203">SUM(K151:K155)</f>
        <v>6.5952962509999991E-2</v>
      </c>
      <c r="L150" s="3">
        <f t="shared" ref="L150" si="204">SUM(L151:L155)</f>
        <v>5.0004598559999995E-2</v>
      </c>
      <c r="M150" s="3">
        <f t="shared" ref="M150" si="205">SUM(M151:M155)</f>
        <v>3.4513809499999999E-2</v>
      </c>
      <c r="N150"/>
      <c r="O150"/>
      <c r="P150"/>
      <c r="Q150"/>
      <c r="R150"/>
      <c r="S150"/>
      <c r="T150"/>
      <c r="U150"/>
      <c r="V150"/>
      <c r="W150"/>
      <c r="X150"/>
    </row>
    <row r="151" spans="1:24" hidden="1" outlineLevel="4" x14ac:dyDescent="0.25">
      <c r="A151" s="7" t="s">
        <v>15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/>
      <c r="O151"/>
      <c r="P151"/>
      <c r="Q151"/>
      <c r="R151"/>
      <c r="S151"/>
      <c r="T151"/>
      <c r="U151"/>
      <c r="V151"/>
      <c r="W151"/>
      <c r="X151"/>
    </row>
    <row r="152" spans="1:24" hidden="1" outlineLevel="4" x14ac:dyDescent="0.25">
      <c r="A152" s="7" t="s">
        <v>7</v>
      </c>
      <c r="B152" s="3">
        <v>4.0093841149999997E-2</v>
      </c>
      <c r="C152" s="3">
        <v>3.5442984570000002E-2</v>
      </c>
      <c r="D152" s="3">
        <v>3.0743432179999999E-2</v>
      </c>
      <c r="E152" s="3">
        <v>2.607312489E-2</v>
      </c>
      <c r="F152" s="3">
        <v>2.1397722819999999E-2</v>
      </c>
      <c r="G152" s="3">
        <v>1.673842721E-2</v>
      </c>
      <c r="H152" s="3">
        <v>1.204469276E-2</v>
      </c>
      <c r="I152" s="3">
        <v>2.28775848E-2</v>
      </c>
      <c r="J152" s="3">
        <v>1.9044566999999998E-2</v>
      </c>
      <c r="K152" s="3">
        <v>1.528513678E-2</v>
      </c>
      <c r="L152" s="3">
        <v>1.145548614E-2</v>
      </c>
      <c r="M152" s="3">
        <v>7.7162293400000002E-3</v>
      </c>
      <c r="N152"/>
      <c r="O152"/>
      <c r="P152"/>
      <c r="Q152"/>
      <c r="R152"/>
      <c r="S152"/>
      <c r="T152"/>
      <c r="U152"/>
      <c r="V152"/>
      <c r="W152"/>
      <c r="X152"/>
    </row>
    <row r="153" spans="1:24" hidden="1" outlineLevel="4" x14ac:dyDescent="0.25">
      <c r="A153" s="7" t="s">
        <v>11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/>
      <c r="O153"/>
      <c r="P153"/>
      <c r="Q153"/>
      <c r="R153"/>
      <c r="S153"/>
      <c r="T153"/>
      <c r="U153"/>
      <c r="V153"/>
      <c r="W153"/>
      <c r="X153"/>
    </row>
    <row r="154" spans="1:24" hidden="1" outlineLevel="4" x14ac:dyDescent="0.25">
      <c r="A154" s="7" t="s">
        <v>12</v>
      </c>
      <c r="B154" s="3">
        <v>0.15674892773999999</v>
      </c>
      <c r="C154" s="3">
        <v>0.14535111536</v>
      </c>
      <c r="D154" s="3">
        <v>0.13314277922000001</v>
      </c>
      <c r="E154" s="3">
        <v>0.12133970542</v>
      </c>
      <c r="F154" s="3">
        <v>0.10953663101</v>
      </c>
      <c r="G154" s="3">
        <v>9.8009470680000002E-2</v>
      </c>
      <c r="H154" s="3">
        <v>8.5930483409999994E-2</v>
      </c>
      <c r="I154" s="3">
        <v>7.4127409010000006E-2</v>
      </c>
      <c r="J154" s="3">
        <v>6.2324335510000002E-2</v>
      </c>
      <c r="K154" s="3">
        <v>5.0667825729999998E-2</v>
      </c>
      <c r="L154" s="3">
        <v>3.8549112419999997E-2</v>
      </c>
      <c r="M154" s="3">
        <v>2.6797580160000001E-2</v>
      </c>
      <c r="N154"/>
      <c r="O154"/>
      <c r="P154"/>
      <c r="Q154"/>
      <c r="R154"/>
      <c r="S154"/>
      <c r="T154"/>
      <c r="U154"/>
      <c r="V154"/>
      <c r="W154"/>
      <c r="X154"/>
    </row>
    <row r="155" spans="1:24" hidden="1" outlineLevel="4" x14ac:dyDescent="0.25">
      <c r="A155" s="7" t="s">
        <v>8</v>
      </c>
      <c r="B155" s="3">
        <v>1.831575987E-2</v>
      </c>
      <c r="C155" s="3">
        <v>1.5262426379999999E-2</v>
      </c>
      <c r="D155" s="3">
        <v>1.212427724E-2</v>
      </c>
      <c r="E155" s="3">
        <v>9.0285370599999994E-3</v>
      </c>
      <c r="F155" s="3">
        <v>5.9327964499999997E-3</v>
      </c>
      <c r="G155" s="3">
        <v>2.8455370600000002E-3</v>
      </c>
      <c r="H155" s="3">
        <v>2.5868526999999999E-4</v>
      </c>
      <c r="I155" s="3"/>
      <c r="J155" s="3"/>
      <c r="K155" s="3"/>
      <c r="L155" s="3"/>
      <c r="M155" s="3"/>
      <c r="N155"/>
      <c r="O155"/>
      <c r="P155"/>
      <c r="Q155"/>
      <c r="R155"/>
      <c r="S155"/>
      <c r="T155"/>
      <c r="U155"/>
      <c r="V155"/>
      <c r="W155"/>
      <c r="X155"/>
    </row>
    <row r="156" spans="1:24" outlineLevel="3" collapsed="1" x14ac:dyDescent="0.25">
      <c r="A156" s="6" t="s">
        <v>16</v>
      </c>
      <c r="B156" s="3">
        <f t="shared" ref="B156" si="206">SUM(B157:B159)</f>
        <v>55.419994346539994</v>
      </c>
      <c r="C156" s="3">
        <f t="shared" ref="C156" si="207">SUM(C157:C159)</f>
        <v>52.364744260560002</v>
      </c>
      <c r="D156" s="3">
        <f t="shared" ref="D156" si="208">SUM(D157:D159)</f>
        <v>46.555469940629997</v>
      </c>
      <c r="E156" s="3">
        <f t="shared" ref="E156" si="209">SUM(E157:E159)</f>
        <v>43.069498428310006</v>
      </c>
      <c r="F156" s="3">
        <f t="shared" ref="F156" si="210">SUM(F157:F159)</f>
        <v>37.15005840728</v>
      </c>
      <c r="G156" s="3">
        <f t="shared" ref="G156" si="211">SUM(G157:G159)</f>
        <v>34.67182222444</v>
      </c>
      <c r="H156" s="3">
        <f t="shared" ref="H156" si="212">SUM(H157:H159)</f>
        <v>32.13125066592</v>
      </c>
      <c r="I156" s="3">
        <f t="shared" ref="I156" si="213">SUM(I157:I159)</f>
        <v>29.698159006120001</v>
      </c>
      <c r="J156" s="3">
        <f t="shared" ref="J156" si="214">SUM(J157:J159)</f>
        <v>27.335559935230002</v>
      </c>
      <c r="K156" s="3">
        <f t="shared" ref="K156" si="215">SUM(K157:K159)</f>
        <v>25.067079795969999</v>
      </c>
      <c r="L156" s="3">
        <f t="shared" ref="L156" si="216">SUM(L157:L159)</f>
        <v>22.64113168978</v>
      </c>
      <c r="M156" s="3">
        <f t="shared" ref="M156" si="217">SUM(M157:M159)</f>
        <v>20.379676974959999</v>
      </c>
      <c r="N156"/>
      <c r="O156"/>
      <c r="P156"/>
      <c r="Q156"/>
      <c r="R156"/>
      <c r="S156"/>
      <c r="T156"/>
      <c r="U156"/>
      <c r="V156"/>
      <c r="W156"/>
      <c r="X156"/>
    </row>
    <row r="157" spans="1:24" hidden="1" outlineLevel="4" x14ac:dyDescent="0.25">
      <c r="A157" s="7" t="s">
        <v>7</v>
      </c>
      <c r="B157" s="3">
        <v>10.80453241399</v>
      </c>
      <c r="C157" s="3">
        <v>10.225813647240001</v>
      </c>
      <c r="D157" s="3">
        <v>9.3042149961200007</v>
      </c>
      <c r="E157" s="3">
        <v>8.9848076003999999</v>
      </c>
      <c r="F157" s="3">
        <v>5.3488458912299999</v>
      </c>
      <c r="G157" s="3">
        <v>5.0560951451299996</v>
      </c>
      <c r="H157" s="3">
        <v>4.8387991883900003</v>
      </c>
      <c r="I157" s="3">
        <v>4.6568751828800004</v>
      </c>
      <c r="J157" s="3">
        <v>4.55359413503</v>
      </c>
      <c r="K157" s="3">
        <v>4.48265694987</v>
      </c>
      <c r="L157" s="3">
        <v>4.4128604527300004</v>
      </c>
      <c r="M157" s="3">
        <v>4.3693191411200001</v>
      </c>
      <c r="N157"/>
      <c r="O157"/>
      <c r="P157"/>
      <c r="Q157"/>
      <c r="R157"/>
      <c r="S157"/>
      <c r="T157"/>
      <c r="U157"/>
      <c r="V157"/>
      <c r="W157"/>
      <c r="X157"/>
    </row>
    <row r="158" spans="1:24" hidden="1" outlineLevel="4" x14ac:dyDescent="0.25">
      <c r="A158" s="7" t="s">
        <v>8</v>
      </c>
      <c r="B158" s="3">
        <v>36.80949824492</v>
      </c>
      <c r="C158" s="3">
        <v>34.329461041019997</v>
      </c>
      <c r="D158" s="3">
        <v>31.72037402882</v>
      </c>
      <c r="E158" s="3">
        <v>29.31581711618</v>
      </c>
      <c r="F158" s="3">
        <v>27.032338804319998</v>
      </c>
      <c r="G158" s="3">
        <v>24.844711514549999</v>
      </c>
      <c r="H158" s="3">
        <v>22.52571961884</v>
      </c>
      <c r="I158" s="3">
        <v>20.272410111509998</v>
      </c>
      <c r="J158" s="3">
        <v>18.01309208847</v>
      </c>
      <c r="K158" s="3">
        <v>15.81340728134</v>
      </c>
      <c r="L158" s="3">
        <v>13.48235481737</v>
      </c>
      <c r="M158" s="3">
        <v>11.262308914209999</v>
      </c>
      <c r="N158"/>
      <c r="O158"/>
      <c r="P158"/>
      <c r="Q158"/>
      <c r="R158"/>
      <c r="S158"/>
      <c r="T158"/>
      <c r="U158"/>
      <c r="V158"/>
      <c r="W158"/>
      <c r="X158"/>
    </row>
    <row r="159" spans="1:24" hidden="1" outlineLevel="4" x14ac:dyDescent="0.25">
      <c r="A159" s="7" t="s">
        <v>17</v>
      </c>
      <c r="B159" s="3">
        <v>7.8059636876300003</v>
      </c>
      <c r="C159" s="3">
        <v>7.8094695723000003</v>
      </c>
      <c r="D159" s="3">
        <v>5.5308809156900001</v>
      </c>
      <c r="E159" s="3">
        <v>4.7688737117300004</v>
      </c>
      <c r="F159" s="3">
        <v>4.7688737117300004</v>
      </c>
      <c r="G159" s="3">
        <v>4.7710155647599999</v>
      </c>
      <c r="H159" s="3">
        <v>4.76673185869</v>
      </c>
      <c r="I159" s="3">
        <v>4.7688737117300004</v>
      </c>
      <c r="J159" s="3">
        <v>4.7688737117300004</v>
      </c>
      <c r="K159" s="3">
        <v>4.7710155647599999</v>
      </c>
      <c r="L159" s="3">
        <v>4.7459164196800003</v>
      </c>
      <c r="M159" s="3">
        <v>4.7480489196300004</v>
      </c>
      <c r="N159"/>
      <c r="O159"/>
      <c r="P159"/>
      <c r="Q159"/>
      <c r="R159"/>
      <c r="S159"/>
      <c r="T159"/>
      <c r="U159"/>
      <c r="V159"/>
      <c r="W159"/>
      <c r="X159"/>
    </row>
    <row r="160" spans="1:24" s="12" customFormat="1" outlineLevel="2" x14ac:dyDescent="0.25">
      <c r="A160" s="17" t="s">
        <v>9</v>
      </c>
      <c r="B160" s="18">
        <f t="shared" ref="B160" si="218">B161+B165+B171</f>
        <v>159.60082963278001</v>
      </c>
      <c r="C160" s="18">
        <f t="shared" ref="C160" si="219">C161+C165+C171</f>
        <v>181.89747977938003</v>
      </c>
      <c r="D160" s="18">
        <f t="shared" ref="D160" si="220">D161+D165+D171</f>
        <v>152.14227307882999</v>
      </c>
      <c r="E160" s="18">
        <f t="shared" ref="E160" si="221">E161+E165+E171</f>
        <v>248.19482601546</v>
      </c>
      <c r="F160" s="18">
        <f t="shared" ref="F160" si="222">F161+F165+F171</f>
        <v>147.84996983191999</v>
      </c>
      <c r="G160" s="18">
        <f t="shared" ref="G160" si="223">G161+G165+G171</f>
        <v>146.20175978423001</v>
      </c>
      <c r="H160" s="18">
        <f t="shared" ref="H160" si="224">H161+H165+H171</f>
        <v>136.46076892054</v>
      </c>
      <c r="I160" s="18">
        <f t="shared" ref="I160" si="225">I161+I165+I171</f>
        <v>133.59545211209002</v>
      </c>
      <c r="J160" s="18">
        <f t="shared" ref="J160" si="226">J161+J165+J171</f>
        <v>132.64729191399999</v>
      </c>
      <c r="K160" s="18">
        <f t="shared" ref="K160" si="227">K161+K165+K171</f>
        <v>131.19722707627</v>
      </c>
      <c r="L160" s="18">
        <f t="shared" ref="L160" si="228">L161+L165+L171</f>
        <v>130.41354509196</v>
      </c>
      <c r="M160" s="18">
        <f t="shared" ref="M160" si="229">M161+M165+M171</f>
        <v>129.91185436859999</v>
      </c>
    </row>
    <row r="161" spans="1:24" outlineLevel="3" collapsed="1" x14ac:dyDescent="0.25">
      <c r="A161" s="6" t="s">
        <v>13</v>
      </c>
      <c r="B161" s="3">
        <f t="shared" ref="B161" si="230">SUM(B162:B164)</f>
        <v>7.6563922812399996</v>
      </c>
      <c r="C161" s="3">
        <f t="shared" ref="C161" si="231">SUM(C162:C164)</f>
        <v>7.6563922824199997</v>
      </c>
      <c r="D161" s="3">
        <f t="shared" ref="D161" si="232">SUM(D162:D164)</f>
        <v>7.6563922847999999</v>
      </c>
      <c r="E161" s="3">
        <f t="shared" ref="E161" si="233">SUM(E162:E164)</f>
        <v>7.6563922847999999</v>
      </c>
      <c r="F161" s="3">
        <f t="shared" ref="F161" si="234">SUM(F162:F164)</f>
        <v>7.6563922847999999</v>
      </c>
      <c r="G161" s="3">
        <f t="shared" ref="G161" si="235">SUM(G162:G164)</f>
        <v>7.6563922847999999</v>
      </c>
      <c r="H161" s="3">
        <f t="shared" ref="H161" si="236">SUM(H162:H164)</f>
        <v>0</v>
      </c>
      <c r="I161" s="3">
        <f t="shared" ref="I161" si="237">SUM(I162:I164)</f>
        <v>0</v>
      </c>
      <c r="J161" s="3">
        <f t="shared" ref="J161" si="238">SUM(J162:J164)</f>
        <v>0</v>
      </c>
      <c r="K161" s="3">
        <f t="shared" ref="K161" si="239">SUM(K162:K164)</f>
        <v>0</v>
      </c>
      <c r="L161" s="3">
        <f t="shared" ref="L161" si="240">SUM(L162:L164)</f>
        <v>0</v>
      </c>
      <c r="M161" s="3">
        <f t="shared" ref="M161" si="241">SUM(M162:M164)</f>
        <v>0</v>
      </c>
      <c r="N161"/>
      <c r="O161"/>
      <c r="P161"/>
      <c r="Q161"/>
      <c r="R161"/>
      <c r="S161"/>
      <c r="T161"/>
      <c r="U161"/>
      <c r="V161"/>
      <c r="W161"/>
      <c r="X161"/>
    </row>
    <row r="162" spans="1:24" hidden="1" outlineLevel="4" x14ac:dyDescent="0.25">
      <c r="A162" s="7" t="s">
        <v>7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/>
      <c r="O162"/>
      <c r="P162"/>
      <c r="Q162"/>
      <c r="R162"/>
      <c r="S162"/>
      <c r="T162"/>
      <c r="U162"/>
      <c r="V162"/>
      <c r="W162"/>
      <c r="X162"/>
    </row>
    <row r="163" spans="1:24" hidden="1" outlineLevel="4" x14ac:dyDescent="0.25">
      <c r="A163" s="7" t="s">
        <v>11</v>
      </c>
      <c r="B163" s="3">
        <v>7.6563922812399996</v>
      </c>
      <c r="C163" s="3">
        <v>7.6563922824199997</v>
      </c>
      <c r="D163" s="3">
        <v>7.6563922847999999</v>
      </c>
      <c r="E163" s="3">
        <v>7.6563922847999999</v>
      </c>
      <c r="F163" s="3">
        <v>7.6563922847999999</v>
      </c>
      <c r="G163" s="3">
        <v>7.6563922847999999</v>
      </c>
      <c r="H163" s="3"/>
      <c r="I163" s="3"/>
      <c r="J163" s="3"/>
      <c r="K163" s="3"/>
      <c r="L163" s="3"/>
      <c r="M163" s="3"/>
      <c r="N163"/>
      <c r="O163"/>
      <c r="P163"/>
      <c r="Q163"/>
      <c r="R163"/>
      <c r="S163"/>
      <c r="T163"/>
      <c r="U163"/>
      <c r="V163"/>
      <c r="W163"/>
      <c r="X163"/>
    </row>
    <row r="164" spans="1:24" hidden="1" outlineLevel="4" x14ac:dyDescent="0.25">
      <c r="A164" s="7" t="s">
        <v>8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/>
      <c r="O164"/>
      <c r="P164"/>
      <c r="Q164"/>
      <c r="R164"/>
      <c r="S164"/>
      <c r="T164"/>
      <c r="U164"/>
      <c r="V164"/>
      <c r="W164"/>
      <c r="X164"/>
    </row>
    <row r="165" spans="1:24" outlineLevel="3" collapsed="1" x14ac:dyDescent="0.25">
      <c r="A165" s="6" t="s">
        <v>14</v>
      </c>
      <c r="B165" s="3">
        <f t="shared" ref="B165" si="242">SUM(B166:B170)</f>
        <v>3.46995470876</v>
      </c>
      <c r="C165" s="3">
        <f t="shared" ref="C165" si="243">SUM(C166:C170)</f>
        <v>3.46995470876</v>
      </c>
      <c r="D165" s="3">
        <f t="shared" ref="D165" si="244">SUM(D166:D170)</f>
        <v>3.46995470876</v>
      </c>
      <c r="E165" s="3">
        <f t="shared" ref="E165" si="245">SUM(E166:E170)</f>
        <v>3.4700536367600003</v>
      </c>
      <c r="F165" s="3">
        <f t="shared" ref="F165" si="246">SUM(F166:F170)</f>
        <v>3.4700536367600003</v>
      </c>
      <c r="G165" s="3">
        <f t="shared" ref="G165" si="247">SUM(G166:G170)</f>
        <v>3.4700536413400003</v>
      </c>
      <c r="H165" s="3">
        <f t="shared" ref="H165" si="248">SUM(H166:H170)</f>
        <v>3.1441927432100001</v>
      </c>
      <c r="I165" s="3">
        <f t="shared" ref="I165" si="249">SUM(I166:I170)</f>
        <v>3.12366518318</v>
      </c>
      <c r="J165" s="3">
        <f t="shared" ref="J165" si="250">SUM(J166:J170)</f>
        <v>3.1122884641600002</v>
      </c>
      <c r="K165" s="3">
        <f t="shared" ref="K165" si="251">SUM(K166:K170)</f>
        <v>3.1122884641600002</v>
      </c>
      <c r="L165" s="3">
        <f t="shared" ref="L165" si="252">SUM(L166:L170)</f>
        <v>3.0933570569600004</v>
      </c>
      <c r="M165" s="3">
        <f t="shared" ref="M165" si="253">SUM(M166:M170)</f>
        <v>3.0879228541800003</v>
      </c>
      <c r="N165"/>
      <c r="O165"/>
      <c r="P165"/>
      <c r="Q165"/>
      <c r="R165"/>
      <c r="S165"/>
      <c r="T165"/>
      <c r="U165"/>
      <c r="V165"/>
      <c r="W165"/>
      <c r="X165"/>
    </row>
    <row r="166" spans="1:24" hidden="1" outlineLevel="4" x14ac:dyDescent="0.25">
      <c r="A166" s="7" t="s">
        <v>15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/>
      <c r="O166"/>
      <c r="P166"/>
      <c r="Q166"/>
      <c r="R166"/>
      <c r="S166"/>
      <c r="T166"/>
      <c r="U166"/>
      <c r="V166"/>
      <c r="W166"/>
      <c r="X166"/>
    </row>
    <row r="167" spans="1:24" hidden="1" outlineLevel="4" x14ac:dyDescent="0.25">
      <c r="A167" s="7" t="s">
        <v>7</v>
      </c>
      <c r="B167" s="3">
        <v>0.72280297281999994</v>
      </c>
      <c r="C167" s="3">
        <v>0.72280297281999994</v>
      </c>
      <c r="D167" s="3">
        <v>0.72280297281999994</v>
      </c>
      <c r="E167" s="3">
        <v>0.72290190082000005</v>
      </c>
      <c r="F167" s="3">
        <v>0.72290190082000005</v>
      </c>
      <c r="G167" s="3">
        <v>0.72290190082000005</v>
      </c>
      <c r="H167" s="3">
        <v>0.70237434079000005</v>
      </c>
      <c r="I167" s="3">
        <v>0.68184678076000005</v>
      </c>
      <c r="J167" s="3">
        <v>0.67047006174000001</v>
      </c>
      <c r="K167" s="3">
        <v>0.67047006174000001</v>
      </c>
      <c r="L167" s="3">
        <v>0.66220162522000003</v>
      </c>
      <c r="M167" s="3">
        <v>0.65676742243999997</v>
      </c>
      <c r="N167"/>
      <c r="O167"/>
      <c r="P167"/>
      <c r="Q167"/>
      <c r="R167"/>
      <c r="S167"/>
      <c r="T167"/>
      <c r="U167"/>
      <c r="V167"/>
      <c r="W167"/>
      <c r="X167"/>
    </row>
    <row r="168" spans="1:24" hidden="1" outlineLevel="4" x14ac:dyDescent="0.25">
      <c r="A168" s="7" t="s">
        <v>11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/>
      <c r="O168"/>
      <c r="P168"/>
      <c r="Q168"/>
      <c r="R168"/>
      <c r="S168"/>
      <c r="T168"/>
      <c r="U168"/>
      <c r="V168"/>
      <c r="W168"/>
      <c r="X168"/>
    </row>
    <row r="169" spans="1:24" hidden="1" outlineLevel="4" x14ac:dyDescent="0.25">
      <c r="A169" s="7" t="s">
        <v>12</v>
      </c>
      <c r="B169" s="3">
        <v>2.44181840242</v>
      </c>
      <c r="C169" s="3">
        <v>2.44181840242</v>
      </c>
      <c r="D169" s="3">
        <v>2.44181840242</v>
      </c>
      <c r="E169" s="3">
        <v>2.44181840242</v>
      </c>
      <c r="F169" s="3">
        <v>2.44181840242</v>
      </c>
      <c r="G169" s="3">
        <v>2.44181840242</v>
      </c>
      <c r="H169" s="3">
        <v>2.44181840242</v>
      </c>
      <c r="I169" s="3">
        <v>2.44181840242</v>
      </c>
      <c r="J169" s="3">
        <v>2.44181840242</v>
      </c>
      <c r="K169" s="3">
        <v>2.44181840242</v>
      </c>
      <c r="L169" s="3">
        <v>2.4311554317400002</v>
      </c>
      <c r="M169" s="3">
        <v>2.4311554317400002</v>
      </c>
      <c r="N169"/>
      <c r="O169"/>
      <c r="P169"/>
      <c r="Q169"/>
      <c r="R169"/>
      <c r="S169"/>
      <c r="T169"/>
      <c r="U169"/>
      <c r="V169"/>
      <c r="W169"/>
      <c r="X169"/>
    </row>
    <row r="170" spans="1:24" hidden="1" outlineLevel="4" x14ac:dyDescent="0.25">
      <c r="A170" s="7" t="s">
        <v>8</v>
      </c>
      <c r="B170" s="3">
        <v>0.30533333352000003</v>
      </c>
      <c r="C170" s="3">
        <v>0.30533333352000003</v>
      </c>
      <c r="D170" s="3">
        <v>0.30533333352000003</v>
      </c>
      <c r="E170" s="3">
        <v>0.30533333352000003</v>
      </c>
      <c r="F170" s="3">
        <v>0.30533333352000003</v>
      </c>
      <c r="G170" s="3">
        <v>0.30533333810000002</v>
      </c>
      <c r="H170" s="3"/>
      <c r="I170" s="3"/>
      <c r="J170" s="3"/>
      <c r="K170" s="3"/>
      <c r="L170" s="3"/>
      <c r="M170" s="3"/>
      <c r="N170"/>
      <c r="O170"/>
      <c r="P170"/>
      <c r="Q170"/>
      <c r="R170"/>
      <c r="S170"/>
      <c r="T170"/>
      <c r="U170"/>
      <c r="V170"/>
      <c r="W170"/>
      <c r="X170"/>
    </row>
    <row r="171" spans="1:24" outlineLevel="3" collapsed="1" x14ac:dyDescent="0.25">
      <c r="A171" s="6" t="s">
        <v>16</v>
      </c>
      <c r="B171" s="3">
        <f t="shared" ref="B171" si="254">SUM(M172:M174)</f>
        <v>148.47448264278</v>
      </c>
      <c r="C171" s="3">
        <f t="shared" ref="C171" si="255">SUM(N172:N174)</f>
        <v>170.77113278820002</v>
      </c>
      <c r="D171" s="3">
        <f t="shared" ref="D171" si="256">SUM(O172:O174)</f>
        <v>141.01592608527</v>
      </c>
      <c r="E171" s="3">
        <f t="shared" ref="E171" si="257">SUM(P172:P174)</f>
        <v>237.0683800939</v>
      </c>
      <c r="F171" s="3">
        <f t="shared" ref="F171" si="258">SUM(Q172:Q174)</f>
        <v>136.72352391036</v>
      </c>
      <c r="G171" s="3">
        <f t="shared" ref="G171" si="259">SUM(R172:R174)</f>
        <v>135.07531385809</v>
      </c>
      <c r="H171" s="3">
        <f t="shared" ref="H171" si="260">SUM(S172:S174)</f>
        <v>133.31657617733001</v>
      </c>
      <c r="I171" s="3">
        <f t="shared" ref="I171" si="261">SUM(T172:T174)</f>
        <v>130.47178692891001</v>
      </c>
      <c r="J171" s="3">
        <f t="shared" ref="J171" si="262">SUM(U172:U174)</f>
        <v>129.53500344983999</v>
      </c>
      <c r="K171" s="3">
        <f t="shared" ref="K171" si="263">SUM(V172:V174)</f>
        <v>128.08493861210999</v>
      </c>
      <c r="L171" s="3">
        <f t="shared" ref="L171" si="264">SUM(W172:W174)</f>
        <v>127.320188035</v>
      </c>
      <c r="M171" s="3">
        <f t="shared" ref="M171" si="265">SUM(X172:X174)</f>
        <v>126.82393151442</v>
      </c>
      <c r="N171"/>
      <c r="O171"/>
      <c r="P171"/>
      <c r="Q171"/>
      <c r="R171"/>
      <c r="S171"/>
      <c r="T171"/>
      <c r="U171"/>
      <c r="V171"/>
      <c r="W171"/>
      <c r="X171"/>
    </row>
    <row r="172" spans="1:24" hidden="1" outlineLevel="4" x14ac:dyDescent="0.25">
      <c r="A172" s="7" t="s">
        <v>7</v>
      </c>
      <c r="B172" s="3">
        <v>28.874102488489999</v>
      </c>
      <c r="C172" s="3">
        <v>69.35984464405</v>
      </c>
      <c r="D172" s="3">
        <v>33.508819459649999</v>
      </c>
      <c r="E172" s="3">
        <v>63.157114359810002</v>
      </c>
      <c r="F172" s="3">
        <v>57.489984922330002</v>
      </c>
      <c r="G172" s="3">
        <v>48.547032726440001</v>
      </c>
      <c r="H172" s="3">
        <v>79.348296121860002</v>
      </c>
      <c r="I172" s="3">
        <v>143.32561315286</v>
      </c>
      <c r="J172" s="3">
        <v>132.79110837312999</v>
      </c>
      <c r="K172" s="3">
        <v>140.13566522696999</v>
      </c>
      <c r="L172" s="3">
        <v>110.34225770699</v>
      </c>
      <c r="M172" s="3">
        <v>109.98634735722</v>
      </c>
      <c r="N172" s="3">
        <v>133.17128723586001</v>
      </c>
      <c r="O172" s="3">
        <v>104.8665366897</v>
      </c>
      <c r="P172" s="3">
        <v>202.77563634542</v>
      </c>
      <c r="Q172" s="3">
        <v>103.25747016184</v>
      </c>
      <c r="R172" s="3">
        <v>101.60926010957</v>
      </c>
      <c r="S172" s="3">
        <v>99.850522426080005</v>
      </c>
      <c r="T172" s="3">
        <v>97.005733175849997</v>
      </c>
      <c r="U172" s="3">
        <v>96.064389330769998</v>
      </c>
      <c r="V172" s="3">
        <v>94.922606310570004</v>
      </c>
      <c r="W172" s="3">
        <v>94.302669522290003</v>
      </c>
      <c r="X172" s="3">
        <v>94.20541300056</v>
      </c>
    </row>
    <row r="173" spans="1:24" hidden="1" outlineLevel="4" x14ac:dyDescent="0.25">
      <c r="A173" s="7" t="s">
        <v>8</v>
      </c>
      <c r="B173" s="3">
        <v>29.427037278699999</v>
      </c>
      <c r="C173" s="3">
        <v>30.69904231736</v>
      </c>
      <c r="D173" s="3">
        <v>32.703358960750002</v>
      </c>
      <c r="E173" s="3">
        <v>31.6449275021</v>
      </c>
      <c r="F173" s="3">
        <v>27.842433443120001</v>
      </c>
      <c r="G173" s="3">
        <v>22.710567946480001</v>
      </c>
      <c r="H173" s="3">
        <v>29.622212670709999</v>
      </c>
      <c r="I173" s="3">
        <v>41.764748491029998</v>
      </c>
      <c r="J173" s="3">
        <v>42.430543458060001</v>
      </c>
      <c r="K173" s="3">
        <v>41.80028808702</v>
      </c>
      <c r="L173" s="3">
        <v>40.632515176010003</v>
      </c>
      <c r="M173" s="3">
        <v>38.488135285559999</v>
      </c>
      <c r="N173" s="3">
        <v>37.59984555234</v>
      </c>
      <c r="O173" s="3">
        <v>36.149389395569997</v>
      </c>
      <c r="P173" s="3">
        <v>34.29274374848</v>
      </c>
      <c r="Q173" s="3">
        <v>33.466053748519997</v>
      </c>
      <c r="R173" s="3">
        <v>33.466053748519997</v>
      </c>
      <c r="S173" s="3">
        <v>33.466053751250001</v>
      </c>
      <c r="T173" s="3">
        <v>33.466053753060002</v>
      </c>
      <c r="U173" s="3">
        <v>33.47061411907</v>
      </c>
      <c r="V173" s="3">
        <v>33.162332301539998</v>
      </c>
      <c r="W173" s="3">
        <v>33.017518512709998</v>
      </c>
      <c r="X173" s="3">
        <v>32.618518513860003</v>
      </c>
    </row>
    <row r="174" spans="1:24" hidden="1" outlineLevel="4" x14ac:dyDescent="0.25">
      <c r="A174" s="7" t="s">
        <v>17</v>
      </c>
      <c r="B174" s="3">
        <v>37.670410733730002</v>
      </c>
      <c r="C174" s="3">
        <v>79.143533472109993</v>
      </c>
      <c r="D174" s="3">
        <v>82.255548209020006</v>
      </c>
      <c r="E174" s="3">
        <v>82.255548209020006</v>
      </c>
      <c r="F174" s="3">
        <v>91.220065959240003</v>
      </c>
      <c r="G174" s="3">
        <v>68.829619589190003</v>
      </c>
      <c r="H174" s="3">
        <v>36.176939941800001</v>
      </c>
      <c r="I174" s="3">
        <v>3.4576204453599999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</sheetData>
  <mergeCells count="3">
    <mergeCell ref="A1:K1"/>
    <mergeCell ref="J2:K2"/>
    <mergeCell ref="A58:K60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2026-02-02T17:00:01Z</cp:lastPrinted>
  <dcterms:created xsi:type="dcterms:W3CDTF">2026-02-02T15:00:22Z</dcterms:created>
  <dcterms:modified xsi:type="dcterms:W3CDTF">2026-02-02T17:02:34Z</dcterms:modified>
</cp:coreProperties>
</file>