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8760" windowHeight="678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1" l="1"/>
  <c r="L165" i="1"/>
  <c r="K165" i="1"/>
  <c r="J165" i="1"/>
  <c r="I165" i="1"/>
  <c r="H165" i="1"/>
  <c r="G165" i="1"/>
  <c r="F165" i="1"/>
  <c r="E165" i="1"/>
  <c r="D165" i="1"/>
  <c r="C165" i="1"/>
  <c r="B165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6" i="1"/>
  <c r="L156" i="1"/>
  <c r="K156" i="1"/>
  <c r="K155" i="1" s="1"/>
  <c r="J156" i="1"/>
  <c r="J155" i="1" s="1"/>
  <c r="I156" i="1"/>
  <c r="H156" i="1"/>
  <c r="G156" i="1"/>
  <c r="F156" i="1"/>
  <c r="F155" i="1" s="1"/>
  <c r="E156" i="1"/>
  <c r="D156" i="1"/>
  <c r="C156" i="1"/>
  <c r="C155" i="1" s="1"/>
  <c r="B156" i="1"/>
  <c r="B155" i="1" s="1"/>
  <c r="M155" i="1"/>
  <c r="L155" i="1"/>
  <c r="G155" i="1"/>
  <c r="E155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36" i="1"/>
  <c r="M135" i="1" s="1"/>
  <c r="M134" i="1" s="1"/>
  <c r="L136" i="1"/>
  <c r="K136" i="1"/>
  <c r="J136" i="1"/>
  <c r="I136" i="1"/>
  <c r="I135" i="1" s="1"/>
  <c r="H136" i="1"/>
  <c r="G136" i="1"/>
  <c r="F136" i="1"/>
  <c r="E136" i="1"/>
  <c r="D136" i="1"/>
  <c r="C136" i="1"/>
  <c r="B136" i="1"/>
  <c r="E135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8" i="1"/>
  <c r="L128" i="1"/>
  <c r="K128" i="1"/>
  <c r="J128" i="1"/>
  <c r="I128" i="1"/>
  <c r="H128" i="1"/>
  <c r="G128" i="1"/>
  <c r="F128" i="1"/>
  <c r="F127" i="1" s="1"/>
  <c r="E128" i="1"/>
  <c r="D128" i="1"/>
  <c r="C128" i="1"/>
  <c r="B128" i="1"/>
  <c r="I127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19" i="1"/>
  <c r="L119" i="1"/>
  <c r="K119" i="1"/>
  <c r="J119" i="1"/>
  <c r="I119" i="1"/>
  <c r="H119" i="1"/>
  <c r="G119" i="1"/>
  <c r="F119" i="1"/>
  <c r="F118" i="1" s="1"/>
  <c r="E119" i="1"/>
  <c r="E118" i="1" s="1"/>
  <c r="D119" i="1"/>
  <c r="C119" i="1"/>
  <c r="B11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0" i="1"/>
  <c r="L100" i="1"/>
  <c r="K100" i="1"/>
  <c r="K99" i="1" s="1"/>
  <c r="J100" i="1"/>
  <c r="J99" i="1" s="1"/>
  <c r="I100" i="1"/>
  <c r="H100" i="1"/>
  <c r="G100" i="1"/>
  <c r="G99" i="1" s="1"/>
  <c r="F100" i="1"/>
  <c r="F99" i="1" s="1"/>
  <c r="E100" i="1"/>
  <c r="D100" i="1"/>
  <c r="C100" i="1"/>
  <c r="C99" i="1" s="1"/>
  <c r="B100" i="1"/>
  <c r="B99" i="1" s="1"/>
  <c r="E99" i="1"/>
  <c r="M95" i="1"/>
  <c r="L95" i="1"/>
  <c r="K95" i="1"/>
  <c r="J95" i="1"/>
  <c r="I95" i="1"/>
  <c r="H95" i="1"/>
  <c r="G95" i="1"/>
  <c r="F95" i="1"/>
  <c r="E95" i="1"/>
  <c r="D95" i="1"/>
  <c r="C95" i="1"/>
  <c r="B95" i="1"/>
  <c r="M90" i="1"/>
  <c r="L90" i="1"/>
  <c r="K90" i="1"/>
  <c r="J90" i="1"/>
  <c r="I90" i="1"/>
  <c r="H90" i="1"/>
  <c r="G90" i="1"/>
  <c r="F90" i="1"/>
  <c r="E90" i="1"/>
  <c r="D90" i="1"/>
  <c r="C90" i="1"/>
  <c r="B90" i="1"/>
  <c r="M86" i="1"/>
  <c r="L86" i="1"/>
  <c r="K86" i="1"/>
  <c r="J86" i="1"/>
  <c r="I86" i="1"/>
  <c r="H86" i="1"/>
  <c r="G86" i="1"/>
  <c r="F86" i="1"/>
  <c r="E86" i="1"/>
  <c r="D86" i="1"/>
  <c r="C86" i="1"/>
  <c r="B86" i="1"/>
  <c r="M80" i="1"/>
  <c r="L80" i="1"/>
  <c r="L79" i="1" s="1"/>
  <c r="K80" i="1"/>
  <c r="J80" i="1"/>
  <c r="I80" i="1"/>
  <c r="I79" i="1" s="1"/>
  <c r="H80" i="1"/>
  <c r="H79" i="1" s="1"/>
  <c r="G80" i="1"/>
  <c r="F80" i="1"/>
  <c r="E80" i="1"/>
  <c r="E79" i="1" s="1"/>
  <c r="E78" i="1" s="1"/>
  <c r="D80" i="1"/>
  <c r="D79" i="1" s="1"/>
  <c r="C80" i="1"/>
  <c r="B80" i="1"/>
  <c r="M79" i="1"/>
  <c r="M74" i="1"/>
  <c r="L74" i="1"/>
  <c r="K74" i="1"/>
  <c r="J74" i="1"/>
  <c r="I74" i="1"/>
  <c r="H74" i="1"/>
  <c r="G74" i="1"/>
  <c r="F74" i="1"/>
  <c r="E74" i="1"/>
  <c r="D74" i="1"/>
  <c r="C74" i="1"/>
  <c r="B74" i="1"/>
  <c r="M72" i="1"/>
  <c r="L72" i="1"/>
  <c r="K72" i="1"/>
  <c r="K71" i="1" s="1"/>
  <c r="J72" i="1"/>
  <c r="I72" i="1"/>
  <c r="H72" i="1"/>
  <c r="H71" i="1" s="1"/>
  <c r="G72" i="1"/>
  <c r="G71" i="1" s="1"/>
  <c r="F72" i="1"/>
  <c r="E72" i="1"/>
  <c r="D72" i="1"/>
  <c r="D71" i="1" s="1"/>
  <c r="C72" i="1"/>
  <c r="C71" i="1" s="1"/>
  <c r="B72" i="1"/>
  <c r="M71" i="1"/>
  <c r="E71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L65" i="1"/>
  <c r="K65" i="1"/>
  <c r="J65" i="1"/>
  <c r="I65" i="1"/>
  <c r="H65" i="1"/>
  <c r="G65" i="1"/>
  <c r="F65" i="1"/>
  <c r="E65" i="1"/>
  <c r="D65" i="1"/>
  <c r="C65" i="1"/>
  <c r="B65" i="1"/>
  <c r="M63" i="1"/>
  <c r="L63" i="1"/>
  <c r="K63" i="1"/>
  <c r="K62" i="1" s="1"/>
  <c r="K61" i="1" s="1"/>
  <c r="J63" i="1"/>
  <c r="I63" i="1"/>
  <c r="H63" i="1"/>
  <c r="G63" i="1"/>
  <c r="G62" i="1" s="1"/>
  <c r="G61" i="1" s="1"/>
  <c r="F63" i="1"/>
  <c r="F62" i="1" s="1"/>
  <c r="E63" i="1"/>
  <c r="D63" i="1"/>
  <c r="C63" i="1"/>
  <c r="C62" i="1" s="1"/>
  <c r="C61" i="1" s="1"/>
  <c r="B63" i="1"/>
  <c r="B62" i="1" s="1"/>
  <c r="F117" i="1" l="1"/>
  <c r="D155" i="1"/>
  <c r="H155" i="1"/>
  <c r="I134" i="1"/>
  <c r="I155" i="1"/>
  <c r="L71" i="1"/>
  <c r="D127" i="1"/>
  <c r="H127" i="1"/>
  <c r="L127" i="1"/>
  <c r="B127" i="1"/>
  <c r="J127" i="1"/>
  <c r="F135" i="1"/>
  <c r="F134" i="1" s="1"/>
  <c r="F116" i="1" s="1"/>
  <c r="D118" i="1"/>
  <c r="H118" i="1"/>
  <c r="L118" i="1"/>
  <c r="L117" i="1" s="1"/>
  <c r="M118" i="1"/>
  <c r="C135" i="1"/>
  <c r="C134" i="1" s="1"/>
  <c r="G135" i="1"/>
  <c r="K135" i="1"/>
  <c r="K134" i="1" s="1"/>
  <c r="L99" i="1"/>
  <c r="L78" i="1" s="1"/>
  <c r="I99" i="1"/>
  <c r="I78" i="1" s="1"/>
  <c r="M99" i="1"/>
  <c r="D99" i="1"/>
  <c r="D78" i="1" s="1"/>
  <c r="E62" i="1"/>
  <c r="E61" i="1" s="1"/>
  <c r="E60" i="1" s="1"/>
  <c r="I62" i="1"/>
  <c r="M62" i="1"/>
  <c r="M61" i="1" s="1"/>
  <c r="I71" i="1"/>
  <c r="I61" i="1" s="1"/>
  <c r="B79" i="1"/>
  <c r="B78" i="1" s="1"/>
  <c r="F79" i="1"/>
  <c r="F78" i="1" s="1"/>
  <c r="J79" i="1"/>
  <c r="J78" i="1" s="1"/>
  <c r="C118" i="1"/>
  <c r="G118" i="1"/>
  <c r="K118" i="1"/>
  <c r="I118" i="1"/>
  <c r="I117" i="1" s="1"/>
  <c r="E127" i="1"/>
  <c r="E117" i="1" s="1"/>
  <c r="M127" i="1"/>
  <c r="E134" i="1"/>
  <c r="D135" i="1"/>
  <c r="D134" i="1" s="1"/>
  <c r="H135" i="1"/>
  <c r="H134" i="1" s="1"/>
  <c r="L135" i="1"/>
  <c r="L134" i="1" s="1"/>
  <c r="L116" i="1" s="1"/>
  <c r="B135" i="1"/>
  <c r="J135" i="1"/>
  <c r="J134" i="1" s="1"/>
  <c r="H99" i="1"/>
  <c r="H78" i="1" s="1"/>
  <c r="B71" i="1"/>
  <c r="B61" i="1" s="1"/>
  <c r="F71" i="1"/>
  <c r="F61" i="1" s="1"/>
  <c r="J71" i="1"/>
  <c r="B118" i="1"/>
  <c r="B117" i="1" s="1"/>
  <c r="J118" i="1"/>
  <c r="J117" i="1" s="1"/>
  <c r="H62" i="1"/>
  <c r="H61" i="1" s="1"/>
  <c r="J62" i="1"/>
  <c r="M78" i="1"/>
  <c r="D62" i="1"/>
  <c r="D61" i="1" s="1"/>
  <c r="L62" i="1"/>
  <c r="L61" i="1" s="1"/>
  <c r="C79" i="1"/>
  <c r="C78" i="1" s="1"/>
  <c r="C60" i="1" s="1"/>
  <c r="G79" i="1"/>
  <c r="G78" i="1" s="1"/>
  <c r="G60" i="1" s="1"/>
  <c r="K79" i="1"/>
  <c r="K78" i="1" s="1"/>
  <c r="K60" i="1" s="1"/>
  <c r="C127" i="1"/>
  <c r="G127" i="1"/>
  <c r="K127" i="1"/>
  <c r="G134" i="1"/>
  <c r="B134" i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4" i="1"/>
  <c r="C34" i="1"/>
  <c r="D34" i="1"/>
  <c r="E34" i="1"/>
  <c r="F34" i="1"/>
  <c r="G34" i="1"/>
  <c r="H34" i="1"/>
  <c r="I34" i="1"/>
  <c r="J34" i="1"/>
  <c r="K34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8" i="1"/>
  <c r="C48" i="1"/>
  <c r="D48" i="1"/>
  <c r="E48" i="1"/>
  <c r="F48" i="1"/>
  <c r="G48" i="1"/>
  <c r="H48" i="1"/>
  <c r="I48" i="1"/>
  <c r="J48" i="1"/>
  <c r="K48" i="1"/>
  <c r="B53" i="1"/>
  <c r="C53" i="1"/>
  <c r="D53" i="1"/>
  <c r="E53" i="1"/>
  <c r="F53" i="1"/>
  <c r="G53" i="1"/>
  <c r="H53" i="1"/>
  <c r="I53" i="1"/>
  <c r="J53" i="1"/>
  <c r="K53" i="1"/>
  <c r="M117" i="1" l="1"/>
  <c r="M116" i="1" s="1"/>
  <c r="H60" i="1"/>
  <c r="I116" i="1"/>
  <c r="M60" i="1"/>
  <c r="L60" i="1"/>
  <c r="G117" i="1"/>
  <c r="H117" i="1"/>
  <c r="H116" i="1" s="1"/>
  <c r="J116" i="1"/>
  <c r="I15" i="1"/>
  <c r="K15" i="1"/>
  <c r="G15" i="1"/>
  <c r="C15" i="1"/>
  <c r="B60" i="1"/>
  <c r="C117" i="1"/>
  <c r="C116" i="1" s="1"/>
  <c r="D60" i="1"/>
  <c r="E116" i="1"/>
  <c r="K117" i="1"/>
  <c r="K116" i="1" s="1"/>
  <c r="D117" i="1"/>
  <c r="D116" i="1" s="1"/>
  <c r="H15" i="1"/>
  <c r="D15" i="1"/>
  <c r="F60" i="1"/>
  <c r="G116" i="1"/>
  <c r="J61" i="1"/>
  <c r="J60" i="1" s="1"/>
  <c r="I60" i="1"/>
  <c r="B116" i="1"/>
  <c r="J15" i="1"/>
  <c r="F15" i="1"/>
  <c r="B15" i="1"/>
  <c r="F43" i="1"/>
  <c r="E15" i="1"/>
  <c r="I6" i="1"/>
  <c r="E6" i="1"/>
  <c r="H23" i="1"/>
  <c r="H6" i="1"/>
  <c r="D6" i="1"/>
  <c r="I23" i="1"/>
  <c r="E23" i="1"/>
  <c r="D23" i="1"/>
  <c r="J6" i="1"/>
  <c r="F6" i="1"/>
  <c r="B6" i="1"/>
  <c r="K43" i="1"/>
  <c r="G43" i="1"/>
  <c r="C43" i="1"/>
  <c r="J43" i="1"/>
  <c r="B43" i="1"/>
  <c r="I43" i="1"/>
  <c r="E43" i="1"/>
  <c r="K23" i="1"/>
  <c r="G23" i="1"/>
  <c r="C23" i="1"/>
  <c r="K6" i="1"/>
  <c r="G6" i="1"/>
  <c r="C6" i="1"/>
  <c r="H43" i="1"/>
  <c r="J23" i="1"/>
  <c r="F23" i="1"/>
  <c r="B23" i="1"/>
  <c r="B22" i="1" s="1"/>
  <c r="D43" i="1"/>
  <c r="C5" i="1" l="1"/>
  <c r="B5" i="1"/>
  <c r="H22" i="1"/>
  <c r="C22" i="1"/>
  <c r="I5" i="1"/>
  <c r="H5" i="1"/>
  <c r="G5" i="1"/>
  <c r="K5" i="1"/>
  <c r="D5" i="1"/>
  <c r="J5" i="1"/>
  <c r="F5" i="1"/>
  <c r="B4" i="1"/>
  <c r="J22" i="1"/>
  <c r="I22" i="1"/>
  <c r="D22" i="1"/>
  <c r="C4" i="1"/>
  <c r="E5" i="1"/>
  <c r="F22" i="1"/>
  <c r="G22" i="1"/>
  <c r="G4" i="1" s="1"/>
  <c r="E22" i="1"/>
  <c r="K22" i="1"/>
  <c r="I4" i="1"/>
  <c r="H4" i="1" l="1"/>
  <c r="K4" i="1"/>
  <c r="D4" i="1"/>
  <c r="F4" i="1"/>
  <c r="J4" i="1"/>
  <c r="E4" i="1"/>
</calcChain>
</file>

<file path=xl/sharedStrings.xml><?xml version="1.0" encoding="utf-8"?>
<sst xmlns="http://schemas.openxmlformats.org/spreadsheetml/2006/main" count="172" uniqueCount="27">
  <si>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</si>
  <si>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</si>
  <si>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</si>
  <si>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</si>
  <si>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</si>
  <si>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</si>
  <si>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</si>
  <si>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</si>
  <si>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</si>
  <si>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</si>
  <si>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</si>
  <si>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</si>
  <si>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</si>
  <si>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</si>
  <si>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</si>
  <si>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</si>
  <si>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</si>
  <si>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</si>
  <si>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</si>
  <si>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І кв</t>
  </si>
  <si>
    <t>ІІ кв</t>
  </si>
  <si>
    <t>ІІІ кв</t>
  </si>
  <si>
    <t>ІV кв</t>
  </si>
  <si>
    <t>2025</t>
  </si>
  <si>
    <t>2026</t>
  </si>
  <si>
    <t>млрд грн</t>
  </si>
  <si>
    <t>Прогнозні платежі за державним боргом у 2025-2050 роках за діючими угодами станом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</si>
</sst>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49" fontId="2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Continuous"/>
    </xf>
    <xf numFmtId="4" fontId="0" fillId="0" borderId="0" xfId="0" applyNumberFormat="1" applyAlignment="1">
      <alignment horizontal="centerContinuous"/>
    </xf>
    <xf numFmtId="4" fontId="4" fillId="0" borderId="0" xfId="0" applyNumberFormat="1" applyFont="1"/>
    <xf numFmtId="49" fontId="0" fillId="0" borderId="1" xfId="0" applyNumberFormat="1" applyFont="1" applyBorder="1" applyAlignment="1">
      <alignment horizontal="left" indent="3"/>
    </xf>
    <xf numFmtId="4" fontId="0" fillId="0" borderId="1" xfId="0" applyNumberFormat="1" applyFont="1" applyBorder="1"/>
    <xf numFmtId="0" fontId="0" fillId="0" borderId="0" xfId="0" applyFont="1"/>
    <xf numFmtId="49" fontId="0" fillId="0" borderId="1" xfId="0" applyNumberFormat="1" applyFont="1" applyBorder="1" applyAlignment="1">
      <alignment horizontal="left" indent="4"/>
    </xf>
    <xf numFmtId="49" fontId="3" fillId="0" borderId="2" xfId="0" applyNumberFormat="1" applyFont="1" applyBorder="1" applyAlignment="1">
      <alignment horizontal="left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I169"/>
  <sheetViews>
    <sheetView tabSelected="1" zoomScale="70" zoomScaleNormal="70" workbookViewId="0">
      <selection activeCell="A60" sqref="A60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11" x14ac:dyDescent="0.35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35">
      <c r="A2"/>
      <c r="B2"/>
      <c r="C2"/>
      <c r="D2"/>
      <c r="E2"/>
      <c r="F2"/>
      <c r="G2"/>
      <c r="H2"/>
      <c r="I2"/>
      <c r="J2"/>
      <c r="K2" s="21" t="s">
        <v>25</v>
      </c>
    </row>
    <row r="3" spans="1:11" s="13" customFormat="1" x14ac:dyDescent="0.35">
      <c r="A3" s="12"/>
      <c r="B3" s="18" t="s">
        <v>19</v>
      </c>
      <c r="C3" s="18" t="s">
        <v>20</v>
      </c>
      <c r="D3" s="18" t="s">
        <v>21</v>
      </c>
      <c r="E3" s="18" t="s">
        <v>22</v>
      </c>
      <c r="F3" s="12" t="s">
        <v>23</v>
      </c>
      <c r="G3" s="18" t="s">
        <v>19</v>
      </c>
      <c r="H3" s="18" t="s">
        <v>20</v>
      </c>
      <c r="I3" s="18" t="s">
        <v>21</v>
      </c>
      <c r="J3" s="18" t="s">
        <v>22</v>
      </c>
      <c r="K3" s="12" t="s">
        <v>24</v>
      </c>
    </row>
    <row r="4" spans="1:11" s="15" customFormat="1" x14ac:dyDescent="0.35">
      <c r="A4" s="14" t="s">
        <v>0</v>
      </c>
      <c r="B4" s="11">
        <f t="shared" ref="B4:K4" si="0">B5+B22</f>
        <v>225.16417075346001</v>
      </c>
      <c r="C4" s="11">
        <f t="shared" si="0"/>
        <v>331.73227663831</v>
      </c>
      <c r="D4" s="11">
        <f t="shared" si="0"/>
        <v>218.48339575404998</v>
      </c>
      <c r="E4" s="11">
        <f t="shared" si="0"/>
        <v>264.76065267897002</v>
      </c>
      <c r="F4" s="11">
        <f t="shared" si="0"/>
        <v>1040.1404958247899</v>
      </c>
      <c r="G4" s="11">
        <f t="shared" si="0"/>
        <v>197.52639538392</v>
      </c>
      <c r="H4" s="11">
        <f t="shared" si="0"/>
        <v>215.07099238308999</v>
      </c>
      <c r="I4" s="11">
        <f t="shared" si="0"/>
        <v>168.51200645454003</v>
      </c>
      <c r="J4" s="11">
        <f t="shared" si="0"/>
        <v>175.73858112041</v>
      </c>
      <c r="K4" s="11">
        <f t="shared" si="0"/>
        <v>756.84797534196002</v>
      </c>
    </row>
    <row r="5" spans="1:11" s="15" customFormat="1" outlineLevel="1" x14ac:dyDescent="0.35">
      <c r="A5" s="7" t="s">
        <v>1</v>
      </c>
      <c r="B5" s="8">
        <f t="shared" ref="B5:K5" si="1">B6+B15</f>
        <v>165.86283003054001</v>
      </c>
      <c r="C5" s="8">
        <f t="shared" si="1"/>
        <v>210.48901571041</v>
      </c>
      <c r="D5" s="8">
        <f t="shared" si="1"/>
        <v>161.64652068539999</v>
      </c>
      <c r="E5" s="8">
        <f t="shared" si="1"/>
        <v>199.05487494483003</v>
      </c>
      <c r="F5" s="8">
        <f t="shared" si="1"/>
        <v>737.05324137117998</v>
      </c>
      <c r="G5" s="8">
        <f t="shared" si="1"/>
        <v>120.65023485454999</v>
      </c>
      <c r="H5" s="8">
        <f t="shared" si="1"/>
        <v>142.58791764518998</v>
      </c>
      <c r="I5" s="8">
        <f t="shared" si="1"/>
        <v>92.528582737360011</v>
      </c>
      <c r="J5" s="8">
        <f t="shared" si="1"/>
        <v>97.396415335330005</v>
      </c>
      <c r="K5" s="8">
        <f t="shared" si="1"/>
        <v>453.16315057243003</v>
      </c>
    </row>
    <row r="6" spans="1:11" s="15" customFormat="1" outlineLevel="2" x14ac:dyDescent="0.35">
      <c r="A6" s="9" t="s">
        <v>2</v>
      </c>
      <c r="B6" s="10">
        <f t="shared" ref="B6:K6" si="2">B7+B9+B11</f>
        <v>36.670112347899995</v>
      </c>
      <c r="C6" s="10">
        <f t="shared" si="2"/>
        <v>86.387300309479997</v>
      </c>
      <c r="D6" s="10">
        <f t="shared" si="2"/>
        <v>42.67002392557</v>
      </c>
      <c r="E6" s="10">
        <f t="shared" si="2"/>
        <v>70.750893418720011</v>
      </c>
      <c r="F6" s="10">
        <f t="shared" si="2"/>
        <v>236.47833000167</v>
      </c>
      <c r="G6" s="10">
        <f t="shared" si="2"/>
        <v>26.088086075110002</v>
      </c>
      <c r="H6" s="10">
        <f t="shared" si="2"/>
        <v>66.602954035709999</v>
      </c>
      <c r="I6" s="10">
        <f t="shared" si="2"/>
        <v>32.703694606740001</v>
      </c>
      <c r="J6" s="10">
        <f t="shared" si="2"/>
        <v>49.66633076371</v>
      </c>
      <c r="K6" s="10">
        <f t="shared" si="2"/>
        <v>175.06106548126999</v>
      </c>
    </row>
    <row r="7" spans="1:11" s="24" customFormat="1" outlineLevel="3" collapsed="1" x14ac:dyDescent="0.35">
      <c r="A7" s="22" t="s">
        <v>3</v>
      </c>
      <c r="B7" s="23">
        <f t="shared" ref="B7:K7" si="3">SUM(B8:B8)</f>
        <v>0</v>
      </c>
      <c r="C7" s="23">
        <f t="shared" si="3"/>
        <v>2.5000000000000001E-4</v>
      </c>
      <c r="D7" s="23">
        <f t="shared" si="3"/>
        <v>0</v>
      </c>
      <c r="E7" s="23">
        <f t="shared" si="3"/>
        <v>0</v>
      </c>
      <c r="F7" s="23">
        <f t="shared" si="3"/>
        <v>2.5000000000000001E-4</v>
      </c>
      <c r="G7" s="23">
        <f t="shared" si="3"/>
        <v>0</v>
      </c>
      <c r="H7" s="23">
        <f t="shared" si="3"/>
        <v>2.5000000000000001E-4</v>
      </c>
      <c r="I7" s="23">
        <f t="shared" si="3"/>
        <v>0</v>
      </c>
      <c r="J7" s="23">
        <f t="shared" si="3"/>
        <v>0</v>
      </c>
      <c r="K7" s="23">
        <f t="shared" si="3"/>
        <v>2.5000000000000001E-4</v>
      </c>
    </row>
    <row r="8" spans="1:11" s="24" customFormat="1" hidden="1" outlineLevel="4" x14ac:dyDescent="0.35">
      <c r="A8" s="25" t="s">
        <v>4</v>
      </c>
      <c r="B8" s="23"/>
      <c r="C8" s="23">
        <v>2.5000000000000001E-4</v>
      </c>
      <c r="D8" s="23"/>
      <c r="E8" s="23"/>
      <c r="F8" s="23">
        <v>2.5000000000000001E-4</v>
      </c>
      <c r="G8" s="23"/>
      <c r="H8" s="23">
        <v>2.5000000000000001E-4</v>
      </c>
      <c r="I8" s="23"/>
      <c r="J8" s="23"/>
      <c r="K8" s="23">
        <v>2.5000000000000001E-4</v>
      </c>
    </row>
    <row r="9" spans="1:11" s="24" customFormat="1" outlineLevel="3" collapsed="1" x14ac:dyDescent="0.35">
      <c r="A9" s="22" t="s">
        <v>5</v>
      </c>
      <c r="B9" s="23">
        <f t="shared" ref="B9:K9" si="4">SUM(B10:B10)</f>
        <v>1.793561607E-2</v>
      </c>
      <c r="C9" s="23">
        <f t="shared" si="4"/>
        <v>1.7722743860000001E-2</v>
      </c>
      <c r="D9" s="23">
        <f t="shared" si="4"/>
        <v>1.7500813260000001E-2</v>
      </c>
      <c r="E9" s="23">
        <f t="shared" si="4"/>
        <v>1.7084127229999999E-2</v>
      </c>
      <c r="F9" s="23">
        <f t="shared" si="4"/>
        <v>7.0243300420000002E-2</v>
      </c>
      <c r="G9" s="23">
        <f t="shared" si="4"/>
        <v>1.6305105520000002E-2</v>
      </c>
      <c r="H9" s="23">
        <f t="shared" si="4"/>
        <v>1.6074116520000001E-2</v>
      </c>
      <c r="I9" s="23">
        <f t="shared" si="4"/>
        <v>1.583406914E-2</v>
      </c>
      <c r="J9" s="23">
        <f t="shared" si="4"/>
        <v>1.541738311E-2</v>
      </c>
      <c r="K9" s="23">
        <f t="shared" si="4"/>
        <v>6.3630674289999994E-2</v>
      </c>
    </row>
    <row r="10" spans="1:11" s="24" customFormat="1" hidden="1" outlineLevel="4" x14ac:dyDescent="0.35">
      <c r="A10" s="25" t="s">
        <v>4</v>
      </c>
      <c r="B10" s="23">
        <v>1.793561607E-2</v>
      </c>
      <c r="C10" s="23">
        <v>1.7722743860000001E-2</v>
      </c>
      <c r="D10" s="23">
        <v>1.7500813260000001E-2</v>
      </c>
      <c r="E10" s="23">
        <v>1.7084127229999999E-2</v>
      </c>
      <c r="F10" s="23">
        <v>7.0243300420000002E-2</v>
      </c>
      <c r="G10" s="23">
        <v>1.6305105520000002E-2</v>
      </c>
      <c r="H10" s="23">
        <v>1.6074116520000001E-2</v>
      </c>
      <c r="I10" s="23">
        <v>1.583406914E-2</v>
      </c>
      <c r="J10" s="23">
        <v>1.541738311E-2</v>
      </c>
      <c r="K10" s="23">
        <v>6.3630674289999994E-2</v>
      </c>
    </row>
    <row r="11" spans="1:11" s="24" customFormat="1" outlineLevel="3" collapsed="1" x14ac:dyDescent="0.35">
      <c r="A11" s="22" t="s">
        <v>6</v>
      </c>
      <c r="B11" s="23">
        <f t="shared" ref="B11:K11" si="5">SUM(B12:B14)</f>
        <v>36.652176731829996</v>
      </c>
      <c r="C11" s="23">
        <f t="shared" si="5"/>
        <v>86.369327565619997</v>
      </c>
      <c r="D11" s="23">
        <f t="shared" si="5"/>
        <v>42.65252311231</v>
      </c>
      <c r="E11" s="23">
        <f t="shared" si="5"/>
        <v>70.733809291490005</v>
      </c>
      <c r="F11" s="23">
        <f t="shared" si="5"/>
        <v>236.40783670125001</v>
      </c>
      <c r="G11" s="23">
        <f t="shared" si="5"/>
        <v>26.071780969590002</v>
      </c>
      <c r="H11" s="23">
        <f t="shared" si="5"/>
        <v>66.586629919190003</v>
      </c>
      <c r="I11" s="23">
        <f t="shared" si="5"/>
        <v>32.687860537600002</v>
      </c>
      <c r="J11" s="23">
        <f t="shared" si="5"/>
        <v>49.650913380600002</v>
      </c>
      <c r="K11" s="23">
        <f t="shared" si="5"/>
        <v>174.99718480697999</v>
      </c>
    </row>
    <row r="12" spans="1:11" s="24" customFormat="1" hidden="1" outlineLevel="4" x14ac:dyDescent="0.35">
      <c r="A12" s="25" t="s">
        <v>7</v>
      </c>
      <c r="B12" s="23">
        <v>0.35908310787999997</v>
      </c>
      <c r="C12" s="23">
        <v>0.12429791169</v>
      </c>
      <c r="D12" s="23">
        <v>0.24649884021999999</v>
      </c>
      <c r="E12" s="23"/>
      <c r="F12" s="23">
        <v>0.72987985979000003</v>
      </c>
      <c r="G12" s="23"/>
      <c r="H12" s="23"/>
      <c r="I12" s="23"/>
      <c r="J12" s="23"/>
      <c r="K12" s="23"/>
    </row>
    <row r="13" spans="1:11" s="24" customFormat="1" hidden="1" outlineLevel="4" x14ac:dyDescent="0.35">
      <c r="A13" s="25" t="s">
        <v>4</v>
      </c>
      <c r="B13" s="23">
        <v>34.559096851889997</v>
      </c>
      <c r="C13" s="23">
        <v>85.015511977700001</v>
      </c>
      <c r="D13" s="23">
        <v>41.072873904250002</v>
      </c>
      <c r="E13" s="23">
        <v>69.796518974050002</v>
      </c>
      <c r="F13" s="23">
        <v>230.44400170789001</v>
      </c>
      <c r="G13" s="23">
        <v>25.807893469050001</v>
      </c>
      <c r="H13" s="23">
        <v>66.586629919190003</v>
      </c>
      <c r="I13" s="23">
        <v>32.687860537600002</v>
      </c>
      <c r="J13" s="23">
        <v>49.650913380600002</v>
      </c>
      <c r="K13" s="23">
        <v>174.73329730643999</v>
      </c>
    </row>
    <row r="14" spans="1:11" s="24" customFormat="1" hidden="1" outlineLevel="4" x14ac:dyDescent="0.35">
      <c r="A14" s="25" t="s">
        <v>8</v>
      </c>
      <c r="B14" s="23">
        <v>1.73399677206</v>
      </c>
      <c r="C14" s="23">
        <v>1.22951767623</v>
      </c>
      <c r="D14" s="23">
        <v>1.3331503678400001</v>
      </c>
      <c r="E14" s="23">
        <v>0.93729031744000002</v>
      </c>
      <c r="F14" s="23">
        <v>5.2339551335700003</v>
      </c>
      <c r="G14" s="23">
        <v>0.26388750053999999</v>
      </c>
      <c r="H14" s="23"/>
      <c r="I14" s="23"/>
      <c r="J14" s="23"/>
      <c r="K14" s="23">
        <v>0.26388750053999999</v>
      </c>
    </row>
    <row r="15" spans="1:11" s="15" customFormat="1" outlineLevel="2" x14ac:dyDescent="0.35">
      <c r="A15" s="9" t="s">
        <v>9</v>
      </c>
      <c r="B15" s="10">
        <f t="shared" ref="B15:K15" si="6">B16+B18</f>
        <v>129.19271768264002</v>
      </c>
      <c r="C15" s="10">
        <f t="shared" si="6"/>
        <v>124.10171540092999</v>
      </c>
      <c r="D15" s="10">
        <f t="shared" si="6"/>
        <v>118.97649675982998</v>
      </c>
      <c r="E15" s="10">
        <f t="shared" si="6"/>
        <v>128.30398152611002</v>
      </c>
      <c r="F15" s="10">
        <f t="shared" si="6"/>
        <v>500.57491136950995</v>
      </c>
      <c r="G15" s="10">
        <f t="shared" si="6"/>
        <v>94.562148779439994</v>
      </c>
      <c r="H15" s="10">
        <f t="shared" si="6"/>
        <v>75.984963609479991</v>
      </c>
      <c r="I15" s="10">
        <f t="shared" si="6"/>
        <v>59.824888130620003</v>
      </c>
      <c r="J15" s="10">
        <f t="shared" si="6"/>
        <v>47.730084571619997</v>
      </c>
      <c r="K15" s="10">
        <f t="shared" si="6"/>
        <v>278.10208509116001</v>
      </c>
    </row>
    <row r="16" spans="1:11" s="24" customFormat="1" outlineLevel="3" collapsed="1" x14ac:dyDescent="0.35">
      <c r="A16" s="22" t="s">
        <v>5</v>
      </c>
      <c r="B16" s="23">
        <f t="shared" ref="B16:K16" si="7">SUM(B17:B17)</f>
        <v>3.3063130619999999E-2</v>
      </c>
      <c r="C16" s="23">
        <f t="shared" si="7"/>
        <v>3.3063130619999999E-2</v>
      </c>
      <c r="D16" s="23">
        <f t="shared" si="7"/>
        <v>3.3063130619999999E-2</v>
      </c>
      <c r="E16" s="23">
        <f t="shared" si="7"/>
        <v>3.3063130619999999E-2</v>
      </c>
      <c r="F16" s="23">
        <f t="shared" si="7"/>
        <v>0.13225252248</v>
      </c>
      <c r="G16" s="23">
        <f t="shared" si="7"/>
        <v>3.3063130619999999E-2</v>
      </c>
      <c r="H16" s="23">
        <f t="shared" si="7"/>
        <v>3.3063130619999999E-2</v>
      </c>
      <c r="I16" s="23">
        <f t="shared" si="7"/>
        <v>3.3063130619999999E-2</v>
      </c>
      <c r="J16" s="23">
        <f t="shared" si="7"/>
        <v>3.3063130619999999E-2</v>
      </c>
      <c r="K16" s="23">
        <f t="shared" si="7"/>
        <v>0.13225252248</v>
      </c>
    </row>
    <row r="17" spans="1:11" s="24" customFormat="1" hidden="1" outlineLevel="4" x14ac:dyDescent="0.35">
      <c r="A17" s="25" t="s">
        <v>4</v>
      </c>
      <c r="B17" s="23">
        <v>3.3063130619999999E-2</v>
      </c>
      <c r="C17" s="23">
        <v>3.3063130619999999E-2</v>
      </c>
      <c r="D17" s="23">
        <v>3.3063130619999999E-2</v>
      </c>
      <c r="E17" s="23">
        <v>3.3063130619999999E-2</v>
      </c>
      <c r="F17" s="23">
        <v>0.13225252248</v>
      </c>
      <c r="G17" s="23">
        <v>3.3063130619999999E-2</v>
      </c>
      <c r="H17" s="23">
        <v>3.3063130619999999E-2</v>
      </c>
      <c r="I17" s="23">
        <v>3.3063130619999999E-2</v>
      </c>
      <c r="J17" s="23">
        <v>3.3063130619999999E-2</v>
      </c>
      <c r="K17" s="23">
        <v>0.13225252248</v>
      </c>
    </row>
    <row r="18" spans="1:11" s="24" customFormat="1" outlineLevel="3" collapsed="1" x14ac:dyDescent="0.35">
      <c r="A18" s="22" t="s">
        <v>6</v>
      </c>
      <c r="B18" s="23">
        <f t="shared" ref="B18:K18" si="8">SUM(B19:B21)</f>
        <v>129.15965455202002</v>
      </c>
      <c r="C18" s="23">
        <f t="shared" si="8"/>
        <v>124.06865227031</v>
      </c>
      <c r="D18" s="23">
        <f t="shared" si="8"/>
        <v>118.94343362920999</v>
      </c>
      <c r="E18" s="23">
        <f t="shared" si="8"/>
        <v>128.27091839549001</v>
      </c>
      <c r="F18" s="23">
        <f t="shared" si="8"/>
        <v>500.44265884702997</v>
      </c>
      <c r="G18" s="23">
        <f t="shared" si="8"/>
        <v>94.529085648820001</v>
      </c>
      <c r="H18" s="23">
        <f t="shared" si="8"/>
        <v>75.951900478859997</v>
      </c>
      <c r="I18" s="23">
        <f t="shared" si="8"/>
        <v>59.791825000000003</v>
      </c>
      <c r="J18" s="23">
        <f t="shared" si="8"/>
        <v>47.697021440999997</v>
      </c>
      <c r="K18" s="23">
        <f t="shared" si="8"/>
        <v>277.96983256868003</v>
      </c>
    </row>
    <row r="19" spans="1:11" s="24" customFormat="1" hidden="1" outlineLevel="4" x14ac:dyDescent="0.35">
      <c r="A19" s="25" t="s">
        <v>7</v>
      </c>
      <c r="B19" s="23">
        <v>15.683492265690001</v>
      </c>
      <c r="C19" s="23">
        <v>7.6491022576500001</v>
      </c>
      <c r="D19" s="23">
        <v>13.44921458284</v>
      </c>
      <c r="E19" s="23"/>
      <c r="F19" s="23">
        <v>36.781809106179999</v>
      </c>
      <c r="G19" s="23"/>
      <c r="H19" s="23"/>
      <c r="I19" s="23"/>
      <c r="J19" s="23"/>
      <c r="K19" s="23"/>
    </row>
    <row r="20" spans="1:11" s="24" customFormat="1" hidden="1" outlineLevel="4" x14ac:dyDescent="0.35">
      <c r="A20" s="25" t="s">
        <v>4</v>
      </c>
      <c r="B20" s="23">
        <v>84.303921000000003</v>
      </c>
      <c r="C20" s="23">
        <v>103.769015</v>
      </c>
      <c r="D20" s="23">
        <v>59.126714</v>
      </c>
      <c r="E20" s="23">
        <v>87.778388355000004</v>
      </c>
      <c r="F20" s="23">
        <v>334.97803835500002</v>
      </c>
      <c r="G20" s="23">
        <v>82.904085624990003</v>
      </c>
      <c r="H20" s="23">
        <v>75.951900478859997</v>
      </c>
      <c r="I20" s="23">
        <v>59.791825000000003</v>
      </c>
      <c r="J20" s="23">
        <v>47.697021440999997</v>
      </c>
      <c r="K20" s="23">
        <v>266.34483254485002</v>
      </c>
    </row>
    <row r="21" spans="1:11" s="24" customFormat="1" hidden="1" outlineLevel="4" x14ac:dyDescent="0.35">
      <c r="A21" s="25" t="s">
        <v>8</v>
      </c>
      <c r="B21" s="23">
        <v>29.172241286329999</v>
      </c>
      <c r="C21" s="23">
        <v>12.650535012660001</v>
      </c>
      <c r="D21" s="23">
        <v>46.367505046369999</v>
      </c>
      <c r="E21" s="23">
        <v>40.492530040490003</v>
      </c>
      <c r="F21" s="23">
        <v>128.68281138584999</v>
      </c>
      <c r="G21" s="23">
        <v>11.625000023829999</v>
      </c>
      <c r="H21" s="23"/>
      <c r="I21" s="23"/>
      <c r="J21" s="23"/>
      <c r="K21" s="23">
        <v>11.625000023829999</v>
      </c>
    </row>
    <row r="22" spans="1:11" s="15" customFormat="1" outlineLevel="1" x14ac:dyDescent="0.35">
      <c r="A22" s="7" t="s">
        <v>10</v>
      </c>
      <c r="B22" s="8">
        <f t="shared" ref="B22:K22" si="9">B23+B43</f>
        <v>59.301340722920003</v>
      </c>
      <c r="C22" s="8">
        <f t="shared" si="9"/>
        <v>121.2432609279</v>
      </c>
      <c r="D22" s="8">
        <f t="shared" si="9"/>
        <v>56.836875068650002</v>
      </c>
      <c r="E22" s="8">
        <f t="shared" si="9"/>
        <v>65.70577773414</v>
      </c>
      <c r="F22" s="8">
        <f t="shared" si="9"/>
        <v>303.08725445360994</v>
      </c>
      <c r="G22" s="8">
        <f t="shared" si="9"/>
        <v>76.876160529370011</v>
      </c>
      <c r="H22" s="8">
        <f t="shared" si="9"/>
        <v>72.483074737900012</v>
      </c>
      <c r="I22" s="8">
        <f t="shared" si="9"/>
        <v>75.983423717180003</v>
      </c>
      <c r="J22" s="8">
        <f t="shared" si="9"/>
        <v>78.342165785079999</v>
      </c>
      <c r="K22" s="8">
        <f t="shared" si="9"/>
        <v>303.68482476953</v>
      </c>
    </row>
    <row r="23" spans="1:11" s="15" customFormat="1" outlineLevel="2" x14ac:dyDescent="0.35">
      <c r="A23" s="9" t="s">
        <v>2</v>
      </c>
      <c r="B23" s="10">
        <f t="shared" ref="B23:K23" si="10">B24+B30+B34+B39</f>
        <v>23.35935406023</v>
      </c>
      <c r="C23" s="10">
        <f t="shared" si="10"/>
        <v>84.468802170420005</v>
      </c>
      <c r="D23" s="10">
        <f t="shared" si="10"/>
        <v>33.770054229880003</v>
      </c>
      <c r="E23" s="10">
        <f t="shared" si="10"/>
        <v>40.109918910730002</v>
      </c>
      <c r="F23" s="10">
        <f t="shared" si="10"/>
        <v>181.70812937125999</v>
      </c>
      <c r="G23" s="10">
        <f t="shared" si="10"/>
        <v>45.345473445310006</v>
      </c>
      <c r="H23" s="10">
        <f t="shared" si="10"/>
        <v>35.820096692330004</v>
      </c>
      <c r="I23" s="10">
        <f t="shared" si="10"/>
        <v>39.942023950699998</v>
      </c>
      <c r="J23" s="10">
        <f t="shared" si="10"/>
        <v>43.944212927979997</v>
      </c>
      <c r="K23" s="10">
        <f t="shared" si="10"/>
        <v>165.05180701632</v>
      </c>
    </row>
    <row r="24" spans="1:11" s="24" customFormat="1" outlineLevel="3" collapsed="1" x14ac:dyDescent="0.35">
      <c r="A24" s="22" t="s">
        <v>3</v>
      </c>
      <c r="B24" s="23">
        <f t="shared" ref="B24:K24" si="11">SUM(B25:B29)</f>
        <v>0.17458114642</v>
      </c>
      <c r="C24" s="23">
        <f t="shared" si="11"/>
        <v>39.146785149819998</v>
      </c>
      <c r="D24" s="23">
        <f t="shared" si="11"/>
        <v>7.1392499999999998E-3</v>
      </c>
      <c r="E24" s="23">
        <f t="shared" si="11"/>
        <v>2.5882875020000001E-2</v>
      </c>
      <c r="F24" s="23">
        <f t="shared" si="11"/>
        <v>39.354388421259998</v>
      </c>
      <c r="G24" s="23">
        <f t="shared" si="11"/>
        <v>0.12263185508999999</v>
      </c>
      <c r="H24" s="23">
        <f t="shared" si="11"/>
        <v>0.27580497557</v>
      </c>
      <c r="I24" s="23">
        <f t="shared" si="11"/>
        <v>7.3772250100000002E-3</v>
      </c>
      <c r="J24" s="23">
        <f t="shared" si="11"/>
        <v>2.5669162539999998E-2</v>
      </c>
      <c r="K24" s="23">
        <f t="shared" si="11"/>
        <v>0.43148321821000002</v>
      </c>
    </row>
    <row r="25" spans="1:11" s="24" customFormat="1" hidden="1" outlineLevel="4" x14ac:dyDescent="0.35">
      <c r="A25" s="25" t="s">
        <v>7</v>
      </c>
      <c r="B25" s="23">
        <v>3.229637E-3</v>
      </c>
      <c r="C25" s="23">
        <v>2.3298749999999999E-3</v>
      </c>
      <c r="D25" s="23">
        <v>2.3298749999999999E-3</v>
      </c>
      <c r="E25" s="23">
        <v>2.3298749999999999E-3</v>
      </c>
      <c r="F25" s="23">
        <v>1.0219262E-2</v>
      </c>
      <c r="G25" s="23">
        <v>3.4212374999999999E-3</v>
      </c>
      <c r="H25" s="23">
        <v>2.4075375000000001E-3</v>
      </c>
      <c r="I25" s="23">
        <v>2.4075375000000001E-3</v>
      </c>
      <c r="J25" s="23">
        <v>2.4075375000000001E-3</v>
      </c>
      <c r="K25" s="23">
        <v>1.064385E-2</v>
      </c>
    </row>
    <row r="26" spans="1:11" s="24" customFormat="1" hidden="1" outlineLevel="4" x14ac:dyDescent="0.35">
      <c r="A26" s="25" t="s">
        <v>11</v>
      </c>
      <c r="B26" s="23">
        <v>3.6562500000000001E-4</v>
      </c>
      <c r="C26" s="23">
        <v>3.6562500000000001E-4</v>
      </c>
      <c r="D26" s="23">
        <v>3.6562500000000001E-4</v>
      </c>
      <c r="E26" s="23">
        <v>3.6562500000000001E-4</v>
      </c>
      <c r="F26" s="23">
        <v>1.4625E-3</v>
      </c>
      <c r="G26" s="23">
        <v>3.778125E-4</v>
      </c>
      <c r="H26" s="23">
        <v>3.778125E-4</v>
      </c>
      <c r="I26" s="23">
        <v>3.778125E-4</v>
      </c>
      <c r="J26" s="23">
        <v>3.778125E-4</v>
      </c>
      <c r="K26" s="23">
        <v>1.51125E-3</v>
      </c>
    </row>
    <row r="27" spans="1:11" s="24" customFormat="1" hidden="1" outlineLevel="4" x14ac:dyDescent="0.35">
      <c r="A27" s="25" t="s">
        <v>12</v>
      </c>
      <c r="B27" s="23"/>
      <c r="C27" s="23"/>
      <c r="D27" s="23"/>
      <c r="E27" s="23">
        <v>1.0417499999999999E-3</v>
      </c>
      <c r="F27" s="23">
        <v>1.0417499999999999E-3</v>
      </c>
      <c r="G27" s="23"/>
      <c r="H27" s="23"/>
      <c r="I27" s="23"/>
      <c r="J27" s="23"/>
      <c r="K27" s="23"/>
    </row>
    <row r="28" spans="1:11" s="24" customFormat="1" hidden="1" outlineLevel="4" x14ac:dyDescent="0.35">
      <c r="A28" s="25" t="s">
        <v>4</v>
      </c>
      <c r="B28" s="23"/>
      <c r="C28" s="23">
        <v>6.4999999999999996E-6</v>
      </c>
      <c r="D28" s="23"/>
      <c r="E28" s="23"/>
      <c r="F28" s="23">
        <v>6.4999999999999996E-6</v>
      </c>
      <c r="G28" s="23"/>
      <c r="H28" s="23">
        <v>6.4999999999999996E-6</v>
      </c>
      <c r="I28" s="23"/>
      <c r="J28" s="23"/>
      <c r="K28" s="23">
        <v>6.4999999999999996E-6</v>
      </c>
    </row>
    <row r="29" spans="1:11" s="24" customFormat="1" hidden="1" outlineLevel="4" x14ac:dyDescent="0.35">
      <c r="A29" s="25" t="s">
        <v>8</v>
      </c>
      <c r="B29" s="23">
        <v>0.17098588442000001</v>
      </c>
      <c r="C29" s="23">
        <v>39.144083149819998</v>
      </c>
      <c r="D29" s="23">
        <v>4.4437499999999998E-3</v>
      </c>
      <c r="E29" s="23">
        <v>2.214562502E-2</v>
      </c>
      <c r="F29" s="23">
        <v>39.341658409259999</v>
      </c>
      <c r="G29" s="23">
        <v>0.11883280508999999</v>
      </c>
      <c r="H29" s="23">
        <v>0.27301312557000001</v>
      </c>
      <c r="I29" s="23">
        <v>4.5918750100000004E-3</v>
      </c>
      <c r="J29" s="23">
        <v>2.2883812539999999E-2</v>
      </c>
      <c r="K29" s="23">
        <v>0.41932161821000002</v>
      </c>
    </row>
    <row r="30" spans="1:11" s="24" customFormat="1" outlineLevel="3" collapsed="1" x14ac:dyDescent="0.35">
      <c r="A30" s="22" t="s">
        <v>13</v>
      </c>
      <c r="B30" s="23">
        <f t="shared" ref="B30:K30" si="12">SUM(B31:B33)</f>
        <v>4.1712627230299999</v>
      </c>
      <c r="C30" s="23">
        <f t="shared" si="12"/>
        <v>0.25151236237000002</v>
      </c>
      <c r="D30" s="23">
        <f t="shared" si="12"/>
        <v>4.38490164226</v>
      </c>
      <c r="E30" s="23">
        <f t="shared" si="12"/>
        <v>0.21203805051000002</v>
      </c>
      <c r="F30" s="23">
        <f t="shared" si="12"/>
        <v>9.01971477817</v>
      </c>
      <c r="G30" s="23">
        <f t="shared" si="12"/>
        <v>10.743782699900001</v>
      </c>
      <c r="H30" s="23">
        <f t="shared" si="12"/>
        <v>0.18017112148</v>
      </c>
      <c r="I30" s="23">
        <f t="shared" si="12"/>
        <v>10.72975989579</v>
      </c>
      <c r="J30" s="23">
        <f t="shared" si="12"/>
        <v>0.14553861799000001</v>
      </c>
      <c r="K30" s="23">
        <f t="shared" si="12"/>
        <v>21.799252335159998</v>
      </c>
    </row>
    <row r="31" spans="1:11" s="24" customFormat="1" hidden="1" outlineLevel="4" x14ac:dyDescent="0.35">
      <c r="A31" s="25" t="s">
        <v>7</v>
      </c>
      <c r="B31" s="23">
        <v>0.36582366483999995</v>
      </c>
      <c r="C31" s="23">
        <v>0.25151236237000002</v>
      </c>
      <c r="D31" s="23">
        <v>0.34830409252</v>
      </c>
      <c r="E31" s="23">
        <v>0.21203805051000002</v>
      </c>
      <c r="F31" s="23">
        <v>1.1776781702400001</v>
      </c>
      <c r="G31" s="23">
        <v>0.32081617859</v>
      </c>
      <c r="H31" s="23">
        <v>0.18017112148</v>
      </c>
      <c r="I31" s="23">
        <v>0.28057214355999999</v>
      </c>
      <c r="J31" s="23">
        <v>0.14553861799000001</v>
      </c>
      <c r="K31" s="23">
        <v>0.92709806161999997</v>
      </c>
    </row>
    <row r="32" spans="1:11" s="24" customFormat="1" hidden="1" outlineLevel="4" x14ac:dyDescent="0.35">
      <c r="A32" s="25" t="s">
        <v>11</v>
      </c>
      <c r="B32" s="23">
        <v>0.21093041405999999</v>
      </c>
      <c r="C32" s="23"/>
      <c r="D32" s="23">
        <v>0.20872357995999999</v>
      </c>
      <c r="E32" s="23"/>
      <c r="F32" s="23">
        <v>0.41965399401999998</v>
      </c>
      <c r="G32" s="23">
        <v>0.25175853411999999</v>
      </c>
      <c r="H32" s="23"/>
      <c r="I32" s="23">
        <v>0.27797976503999999</v>
      </c>
      <c r="J32" s="23"/>
      <c r="K32" s="23">
        <v>0.52973829916000004</v>
      </c>
    </row>
    <row r="33" spans="1:11" s="24" customFormat="1" hidden="1" outlineLevel="4" x14ac:dyDescent="0.35">
      <c r="A33" s="25" t="s">
        <v>8</v>
      </c>
      <c r="B33" s="23">
        <v>3.5945086441299998</v>
      </c>
      <c r="C33" s="23"/>
      <c r="D33" s="23">
        <v>3.8278739697800002</v>
      </c>
      <c r="E33" s="23"/>
      <c r="F33" s="23">
        <v>7.42238261391</v>
      </c>
      <c r="G33" s="23">
        <v>10.17120798719</v>
      </c>
      <c r="H33" s="23"/>
      <c r="I33" s="23">
        <v>10.17120798719</v>
      </c>
      <c r="J33" s="23"/>
      <c r="K33" s="23">
        <v>20.34241597438</v>
      </c>
    </row>
    <row r="34" spans="1:11" s="24" customFormat="1" outlineLevel="3" collapsed="1" x14ac:dyDescent="0.35">
      <c r="A34" s="22" t="s">
        <v>14</v>
      </c>
      <c r="B34" s="23">
        <f t="shared" ref="B34:K34" si="13">SUM(B35:B38)</f>
        <v>0.12825998391999999</v>
      </c>
      <c r="C34" s="23">
        <f t="shared" si="13"/>
        <v>0.23465065065000001</v>
      </c>
      <c r="D34" s="23">
        <f t="shared" si="13"/>
        <v>0.14054095793999999</v>
      </c>
      <c r="E34" s="23">
        <f t="shared" si="13"/>
        <v>0.24061711052999998</v>
      </c>
      <c r="F34" s="23">
        <f t="shared" si="13"/>
        <v>0.74406870303999995</v>
      </c>
      <c r="G34" s="23">
        <f t="shared" si="13"/>
        <v>0.14200024906</v>
      </c>
      <c r="H34" s="23">
        <f t="shared" si="13"/>
        <v>0.24400283881999998</v>
      </c>
      <c r="I34" s="23">
        <f t="shared" si="13"/>
        <v>0.14025761510999998</v>
      </c>
      <c r="J34" s="23">
        <f t="shared" si="13"/>
        <v>0.24700369005</v>
      </c>
      <c r="K34" s="23">
        <f t="shared" si="13"/>
        <v>0.77326439303999994</v>
      </c>
    </row>
    <row r="35" spans="1:11" s="24" customFormat="1" hidden="1" outlineLevel="4" x14ac:dyDescent="0.35">
      <c r="A35" s="25" t="s">
        <v>15</v>
      </c>
      <c r="B35" s="23"/>
      <c r="C35" s="23">
        <v>0</v>
      </c>
      <c r="D35" s="23"/>
      <c r="E35" s="23">
        <v>0</v>
      </c>
      <c r="F35" s="23">
        <v>0</v>
      </c>
      <c r="G35" s="23"/>
      <c r="H35" s="23">
        <v>0</v>
      </c>
      <c r="I35" s="23"/>
      <c r="J35" s="23">
        <v>0</v>
      </c>
      <c r="K35" s="23">
        <v>0</v>
      </c>
    </row>
    <row r="36" spans="1:11" s="24" customFormat="1" hidden="1" outlineLevel="4" x14ac:dyDescent="0.35">
      <c r="A36" s="25" t="s">
        <v>7</v>
      </c>
      <c r="B36" s="23">
        <v>8.5712478039999998E-2</v>
      </c>
      <c r="C36" s="23">
        <v>4.0334260910000003E-2</v>
      </c>
      <c r="D36" s="23">
        <v>8.621298124E-2</v>
      </c>
      <c r="E36" s="23">
        <v>4.4320247829999999E-2</v>
      </c>
      <c r="F36" s="23">
        <v>0.25657996801999999</v>
      </c>
      <c r="G36" s="23">
        <v>8.7631527319999999E-2</v>
      </c>
      <c r="H36" s="23">
        <v>4.5319490050000001E-2</v>
      </c>
      <c r="I36" s="23">
        <v>8.7395273879999999E-2</v>
      </c>
      <c r="J36" s="23">
        <v>4.6287345450000003E-2</v>
      </c>
      <c r="K36" s="23">
        <v>0.26663363670000001</v>
      </c>
    </row>
    <row r="37" spans="1:11" s="24" customFormat="1" hidden="1" outlineLevel="4" x14ac:dyDescent="0.35">
      <c r="A37" s="25" t="s">
        <v>12</v>
      </c>
      <c r="B37" s="23">
        <v>3.2732248980000003E-2</v>
      </c>
      <c r="C37" s="23">
        <v>0.19431638974000001</v>
      </c>
      <c r="D37" s="23">
        <v>3.170297658E-2</v>
      </c>
      <c r="E37" s="23">
        <v>0.19629686269999999</v>
      </c>
      <c r="F37" s="23">
        <v>0.45504847799999998</v>
      </c>
      <c r="G37" s="23">
        <v>3.0602055079999999E-2</v>
      </c>
      <c r="H37" s="23">
        <v>0.19868334876999999</v>
      </c>
      <c r="I37" s="23">
        <v>2.948317441E-2</v>
      </c>
      <c r="J37" s="23">
        <v>0.20071634460000001</v>
      </c>
      <c r="K37" s="23">
        <v>0.45948492285999998</v>
      </c>
    </row>
    <row r="38" spans="1:11" s="24" customFormat="1" hidden="1" outlineLevel="4" x14ac:dyDescent="0.35">
      <c r="A38" s="25" t="s">
        <v>8</v>
      </c>
      <c r="B38" s="23">
        <v>9.8152568999999995E-3</v>
      </c>
      <c r="C38" s="23">
        <v>0</v>
      </c>
      <c r="D38" s="23">
        <v>2.2625000119999999E-2</v>
      </c>
      <c r="E38" s="23">
        <v>0</v>
      </c>
      <c r="F38" s="23">
        <v>3.2440257020000002E-2</v>
      </c>
      <c r="G38" s="23">
        <v>2.3766666660000001E-2</v>
      </c>
      <c r="H38" s="23">
        <v>0</v>
      </c>
      <c r="I38" s="23">
        <v>2.3379166819999998E-2</v>
      </c>
      <c r="J38" s="23">
        <v>0</v>
      </c>
      <c r="K38" s="23">
        <v>4.7145833480000003E-2</v>
      </c>
    </row>
    <row r="39" spans="1:11" s="24" customFormat="1" outlineLevel="3" collapsed="1" x14ac:dyDescent="0.35">
      <c r="A39" s="22" t="s">
        <v>16</v>
      </c>
      <c r="B39" s="23">
        <f t="shared" ref="B39:K39" si="14">SUM(B40:B42)</f>
        <v>18.88525020686</v>
      </c>
      <c r="C39" s="23">
        <f t="shared" si="14"/>
        <v>44.835854007580004</v>
      </c>
      <c r="D39" s="23">
        <f t="shared" si="14"/>
        <v>29.23747237968</v>
      </c>
      <c r="E39" s="23">
        <f t="shared" si="14"/>
        <v>39.63138087467</v>
      </c>
      <c r="F39" s="23">
        <f t="shared" si="14"/>
        <v>132.58995746878998</v>
      </c>
      <c r="G39" s="23">
        <f t="shared" si="14"/>
        <v>34.337058641260001</v>
      </c>
      <c r="H39" s="23">
        <f t="shared" si="14"/>
        <v>35.120117756460004</v>
      </c>
      <c r="I39" s="23">
        <f t="shared" si="14"/>
        <v>29.064629214789999</v>
      </c>
      <c r="J39" s="23">
        <f t="shared" si="14"/>
        <v>43.5260014574</v>
      </c>
      <c r="K39" s="23">
        <f t="shared" si="14"/>
        <v>142.04780706990999</v>
      </c>
    </row>
    <row r="40" spans="1:11" s="24" customFormat="1" hidden="1" outlineLevel="4" x14ac:dyDescent="0.35">
      <c r="A40" s="25" t="s">
        <v>7</v>
      </c>
      <c r="B40" s="23">
        <v>2.0145446213399998</v>
      </c>
      <c r="C40" s="23">
        <v>4.0224952999200001</v>
      </c>
      <c r="D40" s="23">
        <v>6.0360810966700003</v>
      </c>
      <c r="E40" s="23">
        <v>9.6048685220899994</v>
      </c>
      <c r="F40" s="23">
        <v>21.67798954002</v>
      </c>
      <c r="G40" s="23">
        <v>11.24989993666</v>
      </c>
      <c r="H40" s="23">
        <v>4.4661680015699998</v>
      </c>
      <c r="I40" s="23">
        <v>6.7898686210900001</v>
      </c>
      <c r="J40" s="23">
        <v>12.65438328908</v>
      </c>
      <c r="K40" s="23">
        <v>35.1603198484</v>
      </c>
    </row>
    <row r="41" spans="1:11" s="24" customFormat="1" hidden="1" outlineLevel="4" x14ac:dyDescent="0.35">
      <c r="A41" s="25" t="s">
        <v>8</v>
      </c>
      <c r="B41" s="23">
        <v>8.4154223715099992</v>
      </c>
      <c r="C41" s="23">
        <v>30.72605374858</v>
      </c>
      <c r="D41" s="23">
        <v>13.256629152069999</v>
      </c>
      <c r="E41" s="23">
        <v>20.230167574789998</v>
      </c>
      <c r="F41" s="23">
        <v>72.628272846949997</v>
      </c>
      <c r="G41" s="23">
        <v>13.138419244510001</v>
      </c>
      <c r="H41" s="23">
        <v>21.29168918613</v>
      </c>
      <c r="I41" s="23">
        <v>12.770840515830001</v>
      </c>
      <c r="J41" s="23">
        <v>21.698881351370002</v>
      </c>
      <c r="K41" s="23">
        <v>68.899830297839998</v>
      </c>
    </row>
    <row r="42" spans="1:11" s="24" customFormat="1" hidden="1" outlineLevel="4" x14ac:dyDescent="0.35">
      <c r="A42" s="25" t="s">
        <v>17</v>
      </c>
      <c r="B42" s="23">
        <v>8.4552832140100005</v>
      </c>
      <c r="C42" s="23">
        <v>10.087304959080001</v>
      </c>
      <c r="D42" s="23">
        <v>9.9447621309399992</v>
      </c>
      <c r="E42" s="23">
        <v>9.7963447777900008</v>
      </c>
      <c r="F42" s="23">
        <v>38.283695081819999</v>
      </c>
      <c r="G42" s="23">
        <v>9.9487394600899997</v>
      </c>
      <c r="H42" s="23">
        <v>9.36226056876</v>
      </c>
      <c r="I42" s="23">
        <v>9.5039200778699993</v>
      </c>
      <c r="J42" s="23">
        <v>9.1727368169499996</v>
      </c>
      <c r="K42" s="23">
        <v>37.987656923670002</v>
      </c>
    </row>
    <row r="43" spans="1:11" s="15" customFormat="1" outlineLevel="2" x14ac:dyDescent="0.35">
      <c r="A43" s="9" t="s">
        <v>9</v>
      </c>
      <c r="B43" s="10">
        <f t="shared" ref="B43:K43" si="15">B44+B48+B53</f>
        <v>35.941986662689999</v>
      </c>
      <c r="C43" s="10">
        <f t="shared" si="15"/>
        <v>36.774458757479998</v>
      </c>
      <c r="D43" s="10">
        <f t="shared" si="15"/>
        <v>23.066820838769999</v>
      </c>
      <c r="E43" s="10">
        <f t="shared" si="15"/>
        <v>25.595858823410001</v>
      </c>
      <c r="F43" s="10">
        <f t="shared" si="15"/>
        <v>121.37912508234999</v>
      </c>
      <c r="G43" s="10">
        <f t="shared" si="15"/>
        <v>31.530687084060002</v>
      </c>
      <c r="H43" s="10">
        <f t="shared" si="15"/>
        <v>36.66297804557</v>
      </c>
      <c r="I43" s="10">
        <f t="shared" si="15"/>
        <v>36.041399766480005</v>
      </c>
      <c r="J43" s="10">
        <f t="shared" si="15"/>
        <v>34.397952857100002</v>
      </c>
      <c r="K43" s="10">
        <f t="shared" si="15"/>
        <v>138.63301775321</v>
      </c>
    </row>
    <row r="44" spans="1:11" s="24" customFormat="1" outlineLevel="3" collapsed="1" x14ac:dyDescent="0.35">
      <c r="A44" s="22" t="s">
        <v>13</v>
      </c>
      <c r="B44" s="23">
        <f t="shared" ref="B44:K44" si="16">SUM(B45:B47)</f>
        <v>2.5525890308700001</v>
      </c>
      <c r="C44" s="23">
        <f t="shared" si="16"/>
        <v>2.2684583892300001</v>
      </c>
      <c r="D44" s="23">
        <f t="shared" si="16"/>
        <v>2.3463102927900001</v>
      </c>
      <c r="E44" s="23">
        <f t="shared" si="16"/>
        <v>2.10958840277</v>
      </c>
      <c r="F44" s="23">
        <f t="shared" si="16"/>
        <v>9.2769461156599995</v>
      </c>
      <c r="G44" s="23">
        <f t="shared" si="16"/>
        <v>2.3337792538300004</v>
      </c>
      <c r="H44" s="23">
        <f t="shared" si="16"/>
        <v>2.0093919439299999</v>
      </c>
      <c r="I44" s="23">
        <f t="shared" si="16"/>
        <v>2.2386861757799998</v>
      </c>
      <c r="J44" s="23">
        <f t="shared" si="16"/>
        <v>1.9696275659200002</v>
      </c>
      <c r="K44" s="23">
        <f t="shared" si="16"/>
        <v>8.5514849394599999</v>
      </c>
    </row>
    <row r="45" spans="1:11" s="24" customFormat="1" hidden="1" outlineLevel="4" x14ac:dyDescent="0.35">
      <c r="A45" s="25" t="s">
        <v>7</v>
      </c>
      <c r="B45" s="23">
        <v>2.5525890308700001</v>
      </c>
      <c r="C45" s="23">
        <v>2.2684583892300001</v>
      </c>
      <c r="D45" s="23">
        <v>2.3463102927900001</v>
      </c>
      <c r="E45" s="23">
        <v>2.10958840277</v>
      </c>
      <c r="F45" s="23">
        <v>9.2769461156599995</v>
      </c>
      <c r="G45" s="23">
        <v>2.3337792538300004</v>
      </c>
      <c r="H45" s="23">
        <v>2.0093919439299999</v>
      </c>
      <c r="I45" s="23">
        <v>2.2386861757799998</v>
      </c>
      <c r="J45" s="23">
        <v>1.9696275659200002</v>
      </c>
      <c r="K45" s="23">
        <v>8.5514849394599999</v>
      </c>
    </row>
    <row r="46" spans="1:11" s="24" customFormat="1" hidden="1" outlineLevel="4" x14ac:dyDescent="0.35">
      <c r="A46" s="25" t="s">
        <v>11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s="24" customFormat="1" hidden="1" outlineLevel="4" x14ac:dyDescent="0.35">
      <c r="A47" s="25" t="s">
        <v>8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 s="24" customFormat="1" outlineLevel="3" collapsed="1" x14ac:dyDescent="0.35">
      <c r="A48" s="22" t="s">
        <v>14</v>
      </c>
      <c r="B48" s="23">
        <f t="shared" ref="B48:K48" si="17">SUM(B49:B52)</f>
        <v>0.44134404475</v>
      </c>
      <c r="C48" s="23">
        <f t="shared" si="17"/>
        <v>0.89666650312000007</v>
      </c>
      <c r="D48" s="23">
        <f t="shared" si="17"/>
        <v>0.44071929539999999</v>
      </c>
      <c r="E48" s="23">
        <f t="shared" si="17"/>
        <v>0.83084240407999999</v>
      </c>
      <c r="F48" s="23">
        <f t="shared" si="17"/>
        <v>2.60957224735</v>
      </c>
      <c r="G48" s="23">
        <f t="shared" si="17"/>
        <v>0.49374364428999995</v>
      </c>
      <c r="H48" s="23">
        <f t="shared" si="17"/>
        <v>0.91237724449999991</v>
      </c>
      <c r="I48" s="23">
        <f t="shared" si="17"/>
        <v>0.48221958032000001</v>
      </c>
      <c r="J48" s="23">
        <f t="shared" si="17"/>
        <v>0.90830674125999999</v>
      </c>
      <c r="K48" s="23">
        <f t="shared" si="17"/>
        <v>2.7966472103699997</v>
      </c>
    </row>
    <row r="49" spans="1:35" s="24" customFormat="1" hidden="1" outlineLevel="4" x14ac:dyDescent="0.35">
      <c r="A49" s="25" t="s">
        <v>15</v>
      </c>
      <c r="B49" s="23"/>
      <c r="C49" s="23"/>
      <c r="D49" s="23"/>
      <c r="E49" s="23"/>
      <c r="F49" s="23"/>
      <c r="G49" s="23"/>
      <c r="H49" s="23"/>
      <c r="I49" s="23"/>
      <c r="J49" s="23">
        <v>0</v>
      </c>
      <c r="K49" s="23">
        <v>0</v>
      </c>
    </row>
    <row r="50" spans="1:35" s="24" customFormat="1" hidden="1" outlineLevel="4" x14ac:dyDescent="0.35">
      <c r="A50" s="25" t="s">
        <v>7</v>
      </c>
      <c r="B50" s="23">
        <v>0.23179794453999999</v>
      </c>
      <c r="C50" s="23">
        <v>0.13080250234999999</v>
      </c>
      <c r="D50" s="23">
        <v>0.23117319519000001</v>
      </c>
      <c r="E50" s="23">
        <v>0.10201340335</v>
      </c>
      <c r="F50" s="23">
        <v>0.69578704543000003</v>
      </c>
      <c r="G50" s="23">
        <v>0.27721267384999998</v>
      </c>
      <c r="H50" s="23">
        <v>0.12098676787</v>
      </c>
      <c r="I50" s="23">
        <v>0.26568860987999998</v>
      </c>
      <c r="J50" s="23">
        <v>0.11691626463</v>
      </c>
      <c r="K50" s="23">
        <v>0.78080431623000002</v>
      </c>
    </row>
    <row r="51" spans="1:35" s="24" customFormat="1" hidden="1" outlineLevel="4" x14ac:dyDescent="0.35">
      <c r="A51" s="25" t="s">
        <v>12</v>
      </c>
      <c r="B51" s="23">
        <v>0.20954610021</v>
      </c>
      <c r="C51" s="23">
        <v>0.76586400077000005</v>
      </c>
      <c r="D51" s="23">
        <v>0.20954610021</v>
      </c>
      <c r="E51" s="23">
        <v>0.72882900073000001</v>
      </c>
      <c r="F51" s="23">
        <v>1.9137852019199999</v>
      </c>
      <c r="G51" s="23">
        <v>0.21653097044</v>
      </c>
      <c r="H51" s="23">
        <v>0.79139047662999995</v>
      </c>
      <c r="I51" s="23">
        <v>0.21653097044</v>
      </c>
      <c r="J51" s="23">
        <v>0.79139047662999995</v>
      </c>
      <c r="K51" s="23">
        <v>2.01584289414</v>
      </c>
    </row>
    <row r="52" spans="1:35" s="24" customFormat="1" hidden="1" outlineLevel="4" x14ac:dyDescent="0.35">
      <c r="A52" s="25" t="s">
        <v>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35" s="24" customFormat="1" outlineLevel="3" collapsed="1" x14ac:dyDescent="0.35">
      <c r="A53" s="22" t="s">
        <v>16</v>
      </c>
      <c r="B53" s="23">
        <f t="shared" ref="B53:K53" si="18">SUM(B54:B56)</f>
        <v>32.94805358707</v>
      </c>
      <c r="C53" s="23">
        <f t="shared" si="18"/>
        <v>33.609333865129997</v>
      </c>
      <c r="D53" s="23">
        <f t="shared" si="18"/>
        <v>20.279791250580001</v>
      </c>
      <c r="E53" s="23">
        <f t="shared" si="18"/>
        <v>22.655428016560002</v>
      </c>
      <c r="F53" s="23">
        <f t="shared" si="18"/>
        <v>109.49260671933999</v>
      </c>
      <c r="G53" s="23">
        <f t="shared" si="18"/>
        <v>28.70316418594</v>
      </c>
      <c r="H53" s="23">
        <f t="shared" si="18"/>
        <v>33.741208857140002</v>
      </c>
      <c r="I53" s="23">
        <f t="shared" si="18"/>
        <v>33.320494010380003</v>
      </c>
      <c r="J53" s="23">
        <f t="shared" si="18"/>
        <v>31.52001854992</v>
      </c>
      <c r="K53" s="23">
        <f t="shared" si="18"/>
        <v>127.28488560338</v>
      </c>
    </row>
    <row r="54" spans="1:35" s="24" customFormat="1" hidden="1" outlineLevel="4" x14ac:dyDescent="0.35">
      <c r="A54" s="25" t="s">
        <v>7</v>
      </c>
      <c r="B54" s="23">
        <v>0.64828295363999999</v>
      </c>
      <c r="C54" s="23">
        <v>5.4647389555299997</v>
      </c>
      <c r="D54" s="23">
        <v>0.71234066995</v>
      </c>
      <c r="E54" s="23">
        <v>5.8470445286999997</v>
      </c>
      <c r="F54" s="23">
        <v>12.67240710782</v>
      </c>
      <c r="G54" s="23">
        <v>0.77494385995000004</v>
      </c>
      <c r="H54" s="23">
        <v>8.4050194768999997</v>
      </c>
      <c r="I54" s="23">
        <v>5.3808682280699998</v>
      </c>
      <c r="J54" s="23">
        <v>6.0545119621400003</v>
      </c>
      <c r="K54" s="23">
        <v>20.615343527059999</v>
      </c>
    </row>
    <row r="55" spans="1:35" s="24" customFormat="1" hidden="1" outlineLevel="4" x14ac:dyDescent="0.35">
      <c r="A55" s="25" t="s">
        <v>8</v>
      </c>
      <c r="B55" s="23">
        <v>7.7951087778500003</v>
      </c>
      <c r="C55" s="23">
        <v>5.3185417617699997</v>
      </c>
      <c r="D55" s="23">
        <v>8.1320224441899995</v>
      </c>
      <c r="E55" s="23">
        <v>5.3729553514199999</v>
      </c>
      <c r="F55" s="23">
        <v>26.618628335229999</v>
      </c>
      <c r="G55" s="23">
        <v>8.2184396605900005</v>
      </c>
      <c r="H55" s="23">
        <v>5.6264087148400002</v>
      </c>
      <c r="I55" s="23">
        <v>8.2298451169100009</v>
      </c>
      <c r="J55" s="23">
        <v>5.7557259223799999</v>
      </c>
      <c r="K55" s="23">
        <v>27.830419414720001</v>
      </c>
    </row>
    <row r="56" spans="1:35" s="24" customFormat="1" hidden="1" outlineLevel="4" x14ac:dyDescent="0.35">
      <c r="A56" s="25" t="s">
        <v>17</v>
      </c>
      <c r="B56" s="23">
        <v>24.50466185558</v>
      </c>
      <c r="C56" s="23">
        <v>22.826053147829999</v>
      </c>
      <c r="D56" s="23">
        <v>11.435428136440001</v>
      </c>
      <c r="E56" s="23">
        <v>11.435428136440001</v>
      </c>
      <c r="F56" s="23">
        <v>70.201571276289997</v>
      </c>
      <c r="G56" s="23">
        <v>19.7097806654</v>
      </c>
      <c r="H56" s="23">
        <v>19.7097806654</v>
      </c>
      <c r="I56" s="23">
        <v>19.7097806654</v>
      </c>
      <c r="J56" s="23">
        <v>19.7097806654</v>
      </c>
      <c r="K56" s="23">
        <v>78.839122661600001</v>
      </c>
    </row>
    <row r="57" spans="1:35" s="15" customFormat="1" ht="52.5" customHeight="1" x14ac:dyDescent="0.35">
      <c r="A57" s="26" t="s">
        <v>18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35" s="15" customFormat="1" x14ac:dyDescent="0.35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s="13" customFormat="1" x14ac:dyDescent="0.35">
      <c r="A59" s="12"/>
      <c r="B59" s="12">
        <v>2027</v>
      </c>
      <c r="C59" s="12">
        <v>2028</v>
      </c>
      <c r="D59" s="12">
        <v>2029</v>
      </c>
      <c r="E59" s="12">
        <v>2030</v>
      </c>
      <c r="F59" s="12">
        <v>2031</v>
      </c>
      <c r="G59" s="12">
        <v>2032</v>
      </c>
      <c r="H59" s="12">
        <v>2033</v>
      </c>
      <c r="I59" s="12">
        <v>2034</v>
      </c>
      <c r="J59" s="12">
        <v>2035</v>
      </c>
      <c r="K59" s="12">
        <v>2036</v>
      </c>
      <c r="L59" s="12">
        <v>2037</v>
      </c>
      <c r="M59" s="12">
        <v>2038</v>
      </c>
    </row>
    <row r="60" spans="1:35" s="15" customFormat="1" x14ac:dyDescent="0.35">
      <c r="A60" s="14" t="s">
        <v>0</v>
      </c>
      <c r="B60" s="11">
        <f t="shared" ref="B60" si="19">B61+B78</f>
        <v>729.57281990351987</v>
      </c>
      <c r="C60" s="11">
        <f t="shared" ref="C60" si="20">C61+C78</f>
        <v>488.59970465729998</v>
      </c>
      <c r="D60" s="11">
        <f t="shared" ref="D60" si="21">D61+D78</f>
        <v>568.55631780827002</v>
      </c>
      <c r="E60" s="11">
        <f t="shared" ref="E60" si="22">E61+E78</f>
        <v>433.03459651843002</v>
      </c>
      <c r="F60" s="11">
        <f t="shared" ref="F60" si="23">F61+F78</f>
        <v>436.99494802528</v>
      </c>
      <c r="G60" s="11">
        <f t="shared" ref="G60" si="24">G61+G78</f>
        <v>428.54627774557997</v>
      </c>
      <c r="H60" s="11">
        <f t="shared" ref="H60" si="25">H61+H78</f>
        <v>366.45878010915999</v>
      </c>
      <c r="I60" s="11">
        <f t="shared" ref="I60" si="26">I61+I78</f>
        <v>568.56625973422001</v>
      </c>
      <c r="J60" s="11">
        <f t="shared" ref="J60" si="27">J61+J78</f>
        <v>568.66417774839999</v>
      </c>
      <c r="K60" s="11">
        <f t="shared" ref="K60" si="28">K61+K78</f>
        <v>514.00005487112003</v>
      </c>
      <c r="L60" s="11">
        <f t="shared" ref="L60" si="29">L61+L78</f>
        <v>384.66681292624003</v>
      </c>
      <c r="M60" s="11">
        <f t="shared" ref="M60" si="30">M61+M78</f>
        <v>229.98733863865002</v>
      </c>
    </row>
    <row r="61" spans="1:35" s="15" customFormat="1" outlineLevel="1" x14ac:dyDescent="0.35">
      <c r="A61" s="7" t="s">
        <v>1</v>
      </c>
      <c r="B61" s="8">
        <f t="shared" ref="B61" si="31">B62+B71</f>
        <v>397.60252950944994</v>
      </c>
      <c r="C61" s="8">
        <f t="shared" ref="C61" si="32">C62+C71</f>
        <v>171.45949618496002</v>
      </c>
      <c r="D61" s="8">
        <f t="shared" ref="D61" si="33">D62+D71</f>
        <v>120.24596748828999</v>
      </c>
      <c r="E61" s="8">
        <f t="shared" ref="E61" si="34">E62+E71</f>
        <v>103.23875086216</v>
      </c>
      <c r="F61" s="8">
        <f t="shared" ref="F61" si="35">F62+F71</f>
        <v>121.05418513514999</v>
      </c>
      <c r="G61" s="8">
        <f t="shared" ref="G61" si="36">G62+G71</f>
        <v>103.32513092126</v>
      </c>
      <c r="H61" s="8">
        <f t="shared" ref="H61" si="37">H62+H71</f>
        <v>107.92922992549001</v>
      </c>
      <c r="I61" s="8">
        <f t="shared" ref="I61" si="38">I62+I71</f>
        <v>103.08989931696</v>
      </c>
      <c r="J61" s="8">
        <f t="shared" ref="J61" si="39">J62+J71</f>
        <v>110.25735927776</v>
      </c>
      <c r="K61" s="8">
        <f t="shared" ref="K61" si="40">K62+K71</f>
        <v>125.05585266999999</v>
      </c>
      <c r="L61" s="8">
        <f t="shared" ref="L61" si="41">L62+L71</f>
        <v>166.20836080800001</v>
      </c>
      <c r="M61" s="8">
        <f t="shared" ref="M61" si="42">M62+M71</f>
        <v>46.943759335999999</v>
      </c>
    </row>
    <row r="62" spans="1:35" s="15" customFormat="1" outlineLevel="2" x14ac:dyDescent="0.35">
      <c r="A62" s="9" t="s">
        <v>2</v>
      </c>
      <c r="B62" s="10">
        <f t="shared" ref="B62" si="43">B63+B65+B67</f>
        <v>130.68530081365998</v>
      </c>
      <c r="C62" s="10">
        <f t="shared" ref="C62" si="44">C63+C65+C67</f>
        <v>84.625060662479996</v>
      </c>
      <c r="D62" s="10">
        <f t="shared" ref="D62" si="45">D63+D65+D67</f>
        <v>70.733034965809992</v>
      </c>
      <c r="E62" s="10">
        <f t="shared" ref="E62" si="46">E63+E65+E67</f>
        <v>66.188697339680004</v>
      </c>
      <c r="F62" s="10">
        <f t="shared" ref="F62" si="47">F63+F65+F67</f>
        <v>62.863134623560001</v>
      </c>
      <c r="G62" s="10">
        <f t="shared" ref="G62" si="48">G63+G65+G67</f>
        <v>58.294179398779995</v>
      </c>
      <c r="H62" s="10">
        <f t="shared" ref="H62" si="49">H63+H65+H67</f>
        <v>54.949113403010003</v>
      </c>
      <c r="I62" s="10">
        <f t="shared" ref="I62" si="50">I63+I65+I67</f>
        <v>50.85990279448</v>
      </c>
      <c r="J62" s="10">
        <f t="shared" ref="J62" si="51">J63+J65+J67</f>
        <v>46.187362754780004</v>
      </c>
      <c r="K62" s="10">
        <f t="shared" ref="K62" si="52">K63+K65+K67</f>
        <v>41.134808669999998</v>
      </c>
      <c r="L62" s="10">
        <f t="shared" ref="L62" si="53">L63+L65+L67</f>
        <v>34.110616808000003</v>
      </c>
      <c r="M62" s="10">
        <f t="shared" ref="M62" si="54">M63+M65+M67</f>
        <v>19.846015336000001</v>
      </c>
    </row>
    <row r="63" spans="1:35" s="24" customFormat="1" outlineLevel="3" collapsed="1" x14ac:dyDescent="0.35">
      <c r="A63" s="22" t="s">
        <v>3</v>
      </c>
      <c r="B63" s="23">
        <f t="shared" ref="B63" si="55">SUM(B64:B64)</f>
        <v>2.5000000000000001E-4</v>
      </c>
      <c r="C63" s="23">
        <f t="shared" ref="C63" si="56">SUM(C64:C64)</f>
        <v>0</v>
      </c>
      <c r="D63" s="23">
        <f t="shared" ref="D63" si="57">SUM(D64:D64)</f>
        <v>0</v>
      </c>
      <c r="E63" s="23">
        <f t="shared" ref="E63" si="58">SUM(E64:E64)</f>
        <v>0</v>
      </c>
      <c r="F63" s="23">
        <f t="shared" ref="F63" si="59">SUM(F64:F64)</f>
        <v>0</v>
      </c>
      <c r="G63" s="23">
        <f t="shared" ref="G63" si="60">SUM(G64:G64)</f>
        <v>0</v>
      </c>
      <c r="H63" s="23">
        <f t="shared" ref="H63" si="61">SUM(H64:H64)</f>
        <v>0</v>
      </c>
      <c r="I63" s="23">
        <f t="shared" ref="I63" si="62">SUM(I64:I64)</f>
        <v>0</v>
      </c>
      <c r="J63" s="23">
        <f t="shared" ref="J63" si="63">SUM(J64:J64)</f>
        <v>0</v>
      </c>
      <c r="K63" s="23">
        <f t="shared" ref="K63" si="64">SUM(K64:K64)</f>
        <v>0</v>
      </c>
      <c r="L63" s="23">
        <f t="shared" ref="L63" si="65">SUM(L64:L64)</f>
        <v>0</v>
      </c>
      <c r="M63" s="23">
        <f t="shared" ref="M63" si="66">SUM(M64:M64)</f>
        <v>0</v>
      </c>
    </row>
    <row r="64" spans="1:35" s="24" customFormat="1" hidden="1" outlineLevel="4" x14ac:dyDescent="0.35">
      <c r="A64" s="25" t="s">
        <v>4</v>
      </c>
      <c r="B64" s="23">
        <v>2.5000000000000001E-4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1:13" s="24" customFormat="1" outlineLevel="3" collapsed="1" x14ac:dyDescent="0.35">
      <c r="A65" s="22" t="s">
        <v>5</v>
      </c>
      <c r="B65" s="23">
        <f t="shared" ref="B65" si="67">SUM(B66:B66)</f>
        <v>5.7018048170000002E-2</v>
      </c>
      <c r="C65" s="23">
        <f t="shared" ref="C65" si="68">SUM(C66:C66)</f>
        <v>5.0412240580000003E-2</v>
      </c>
      <c r="D65" s="23">
        <f t="shared" ref="D65" si="69">SUM(D66:D66)</f>
        <v>4.3792795910000001E-2</v>
      </c>
      <c r="E65" s="23">
        <f t="shared" ref="E65" si="70">SUM(E66:E66)</f>
        <v>3.7180169780000001E-2</v>
      </c>
      <c r="F65" s="23">
        <f t="shared" ref="F65" si="71">SUM(F66:F66)</f>
        <v>3.0567543660000002E-2</v>
      </c>
      <c r="G65" s="23">
        <f t="shared" ref="G65" si="72">SUM(G66:G66)</f>
        <v>2.3961736080000001E-2</v>
      </c>
      <c r="H65" s="23">
        <f t="shared" ref="H65" si="73">SUM(H66:H66)</f>
        <v>1.7342291409999998E-2</v>
      </c>
      <c r="I65" s="23">
        <f t="shared" ref="I65" si="74">SUM(I66:I66)</f>
        <v>1.072966528E-2</v>
      </c>
      <c r="J65" s="23">
        <f t="shared" ref="J65" si="75">SUM(J66:J66)</f>
        <v>4.1170391799999996E-3</v>
      </c>
      <c r="K65" s="23">
        <f t="shared" ref="K65" si="76">SUM(K66:K66)</f>
        <v>0</v>
      </c>
      <c r="L65" s="23">
        <f t="shared" ref="L65" si="77">SUM(L66:L66)</f>
        <v>0</v>
      </c>
      <c r="M65" s="23">
        <f t="shared" ref="M65" si="78">SUM(M66:M66)</f>
        <v>0</v>
      </c>
    </row>
    <row r="66" spans="1:13" s="24" customFormat="1" hidden="1" outlineLevel="4" x14ac:dyDescent="0.35">
      <c r="A66" s="25" t="s">
        <v>4</v>
      </c>
      <c r="B66" s="23">
        <v>5.7018048170000002E-2</v>
      </c>
      <c r="C66" s="23">
        <v>5.0412240580000003E-2</v>
      </c>
      <c r="D66" s="23">
        <v>4.3792795910000001E-2</v>
      </c>
      <c r="E66" s="23">
        <v>3.7180169780000001E-2</v>
      </c>
      <c r="F66" s="23">
        <v>3.0567543660000002E-2</v>
      </c>
      <c r="G66" s="23">
        <v>2.3961736080000001E-2</v>
      </c>
      <c r="H66" s="23">
        <v>1.7342291409999998E-2</v>
      </c>
      <c r="I66" s="23">
        <v>1.072966528E-2</v>
      </c>
      <c r="J66" s="23">
        <v>4.1170391799999996E-3</v>
      </c>
      <c r="K66" s="23"/>
      <c r="L66" s="23"/>
      <c r="M66" s="23"/>
    </row>
    <row r="67" spans="1:13" s="24" customFormat="1" outlineLevel="3" collapsed="1" x14ac:dyDescent="0.35">
      <c r="A67" s="22" t="s">
        <v>6</v>
      </c>
      <c r="B67" s="23">
        <f t="shared" ref="B67" si="79">SUM(B68:B70)</f>
        <v>130.62803276548999</v>
      </c>
      <c r="C67" s="23">
        <f t="shared" ref="C67" si="80">SUM(C68:C70)</f>
        <v>84.574648421899994</v>
      </c>
      <c r="D67" s="23">
        <f t="shared" ref="D67" si="81">SUM(D68:D70)</f>
        <v>70.689242169899998</v>
      </c>
      <c r="E67" s="23">
        <f t="shared" ref="E67" si="82">SUM(E68:E70)</f>
        <v>66.151517169900004</v>
      </c>
      <c r="F67" s="23">
        <f t="shared" ref="F67" si="83">SUM(F68:F70)</f>
        <v>62.832567079900002</v>
      </c>
      <c r="G67" s="23">
        <f t="shared" ref="G67" si="84">SUM(G68:G70)</f>
        <v>58.270217662699999</v>
      </c>
      <c r="H67" s="23">
        <f t="shared" ref="H67" si="85">SUM(H68:H70)</f>
        <v>54.9317711116</v>
      </c>
      <c r="I67" s="23">
        <f t="shared" ref="I67" si="86">SUM(I68:I70)</f>
        <v>50.849173129199997</v>
      </c>
      <c r="J67" s="23">
        <f t="shared" ref="J67" si="87">SUM(J68:J70)</f>
        <v>46.183245715600002</v>
      </c>
      <c r="K67" s="23">
        <f t="shared" ref="K67" si="88">SUM(K68:K70)</f>
        <v>41.134808669999998</v>
      </c>
      <c r="L67" s="23">
        <f t="shared" ref="L67" si="89">SUM(L68:L70)</f>
        <v>34.110616808000003</v>
      </c>
      <c r="M67" s="23">
        <f t="shared" ref="M67" si="90">SUM(M68:M70)</f>
        <v>19.846015336000001</v>
      </c>
    </row>
    <row r="68" spans="1:13" s="24" customFormat="1" hidden="1" outlineLevel="4" x14ac:dyDescent="0.35">
      <c r="A68" s="25" t="s">
        <v>7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s="24" customFormat="1" hidden="1" outlineLevel="4" x14ac:dyDescent="0.35">
      <c r="A69" s="25" t="s">
        <v>4</v>
      </c>
      <c r="B69" s="23">
        <v>130.62803276548999</v>
      </c>
      <c r="C69" s="23">
        <v>84.574648421899994</v>
      </c>
      <c r="D69" s="23">
        <v>70.689242169899998</v>
      </c>
      <c r="E69" s="23">
        <v>66.151517169900004</v>
      </c>
      <c r="F69" s="23">
        <v>62.832567079900002</v>
      </c>
      <c r="G69" s="23">
        <v>58.270217662699999</v>
      </c>
      <c r="H69" s="23">
        <v>54.9317711116</v>
      </c>
      <c r="I69" s="23">
        <v>50.849173129199997</v>
      </c>
      <c r="J69" s="23">
        <v>46.183245715600002</v>
      </c>
      <c r="K69" s="23">
        <v>41.134808669999998</v>
      </c>
      <c r="L69" s="23">
        <v>34.110616808000003</v>
      </c>
      <c r="M69" s="23">
        <v>19.846015336000001</v>
      </c>
    </row>
    <row r="70" spans="1:13" s="24" customFormat="1" hidden="1" outlineLevel="4" x14ac:dyDescent="0.35">
      <c r="A70" s="25" t="s">
        <v>8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s="15" customFormat="1" outlineLevel="2" x14ac:dyDescent="0.35">
      <c r="A71" s="9" t="s">
        <v>9</v>
      </c>
      <c r="B71" s="10">
        <f t="shared" ref="B71" si="91">B72+B74</f>
        <v>266.91722869578996</v>
      </c>
      <c r="C71" s="10">
        <f t="shared" ref="C71" si="92">C72+C74</f>
        <v>86.834435522480007</v>
      </c>
      <c r="D71" s="10">
        <f t="shared" ref="D71" si="93">D72+D74</f>
        <v>49.51293252248</v>
      </c>
      <c r="E71" s="10">
        <f t="shared" ref="E71" si="94">E72+E74</f>
        <v>37.050053522479999</v>
      </c>
      <c r="F71" s="10">
        <f t="shared" ref="F71" si="95">F72+F74</f>
        <v>58.191050511589999</v>
      </c>
      <c r="G71" s="10">
        <f t="shared" ref="G71" si="96">G72+G74</f>
        <v>45.030951522480002</v>
      </c>
      <c r="H71" s="10">
        <f t="shared" ref="H71" si="97">H72+H74</f>
        <v>52.980116522480003</v>
      </c>
      <c r="I71" s="10">
        <f t="shared" ref="I71" si="98">I72+I74</f>
        <v>52.22999652248</v>
      </c>
      <c r="J71" s="10">
        <f t="shared" ref="J71" si="99">J72+J74</f>
        <v>64.069996522980006</v>
      </c>
      <c r="K71" s="10">
        <f t="shared" ref="K71" si="100">K72+K74</f>
        <v>83.921043999999995</v>
      </c>
      <c r="L71" s="10">
        <f t="shared" ref="L71" si="101">L72+L74</f>
        <v>132.09774400000001</v>
      </c>
      <c r="M71" s="10">
        <f t="shared" ref="M71" si="102">M72+M74</f>
        <v>27.097743999999999</v>
      </c>
    </row>
    <row r="72" spans="1:13" s="24" customFormat="1" outlineLevel="3" collapsed="1" x14ac:dyDescent="0.35">
      <c r="A72" s="22" t="s">
        <v>5</v>
      </c>
      <c r="B72" s="23">
        <f t="shared" ref="B72" si="103">SUM(B73:B73)</f>
        <v>0.13225252248</v>
      </c>
      <c r="C72" s="23">
        <f t="shared" ref="C72" si="104">SUM(C73:C73)</f>
        <v>0.13225252248</v>
      </c>
      <c r="D72" s="23">
        <f t="shared" ref="D72" si="105">SUM(D73:D73)</f>
        <v>0.13225252248</v>
      </c>
      <c r="E72" s="23">
        <f t="shared" ref="E72" si="106">SUM(E73:E73)</f>
        <v>0.13225252248</v>
      </c>
      <c r="F72" s="23">
        <f t="shared" ref="F72" si="107">SUM(F73:F73)</f>
        <v>0.13225252248</v>
      </c>
      <c r="G72" s="23">
        <f t="shared" ref="G72" si="108">SUM(G73:G73)</f>
        <v>0.13225252248</v>
      </c>
      <c r="H72" s="23">
        <f t="shared" ref="H72" si="109">SUM(H73:H73)</f>
        <v>0.13225252248</v>
      </c>
      <c r="I72" s="23">
        <f t="shared" ref="I72" si="110">SUM(I73:I73)</f>
        <v>0.13225252248</v>
      </c>
      <c r="J72" s="23">
        <f t="shared" ref="J72" si="111">SUM(J73:J73)</f>
        <v>0.13225252298000001</v>
      </c>
      <c r="K72" s="23">
        <f t="shared" ref="K72" si="112">SUM(K73:K73)</f>
        <v>0</v>
      </c>
      <c r="L72" s="23">
        <f t="shared" ref="L72" si="113">SUM(L73:L73)</f>
        <v>0</v>
      </c>
      <c r="M72" s="23">
        <f t="shared" ref="M72" si="114">SUM(M73:M73)</f>
        <v>0</v>
      </c>
    </row>
    <row r="73" spans="1:13" s="24" customFormat="1" hidden="1" outlineLevel="4" x14ac:dyDescent="0.35">
      <c r="A73" s="25" t="s">
        <v>4</v>
      </c>
      <c r="B73" s="23">
        <v>0.13225252248</v>
      </c>
      <c r="C73" s="23">
        <v>0.13225252248</v>
      </c>
      <c r="D73" s="23">
        <v>0.13225252248</v>
      </c>
      <c r="E73" s="23">
        <v>0.13225252248</v>
      </c>
      <c r="F73" s="23">
        <v>0.13225252248</v>
      </c>
      <c r="G73" s="23">
        <v>0.13225252248</v>
      </c>
      <c r="H73" s="23">
        <v>0.13225252248</v>
      </c>
      <c r="I73" s="23">
        <v>0.13225252248</v>
      </c>
      <c r="J73" s="23">
        <v>0.13225252298000001</v>
      </c>
      <c r="K73" s="23"/>
      <c r="L73" s="23"/>
      <c r="M73" s="23"/>
    </row>
    <row r="74" spans="1:13" s="24" customFormat="1" outlineLevel="3" collapsed="1" x14ac:dyDescent="0.35">
      <c r="A74" s="22" t="s">
        <v>6</v>
      </c>
      <c r="B74" s="23">
        <f t="shared" ref="B74" si="115">SUM(B75:B77)</f>
        <v>266.78497617330999</v>
      </c>
      <c r="C74" s="23">
        <f t="shared" ref="C74" si="116">SUM(C75:C77)</f>
        <v>86.702183000000005</v>
      </c>
      <c r="D74" s="23">
        <f t="shared" ref="D74" si="117">SUM(D75:D77)</f>
        <v>49.380679999999998</v>
      </c>
      <c r="E74" s="23">
        <f t="shared" ref="E74" si="118">SUM(E75:E77)</f>
        <v>36.917800999999997</v>
      </c>
      <c r="F74" s="23">
        <f t="shared" ref="F74" si="119">SUM(F75:F77)</f>
        <v>58.058797989109998</v>
      </c>
      <c r="G74" s="23">
        <f t="shared" ref="G74" si="120">SUM(G75:G77)</f>
        <v>44.898699000000001</v>
      </c>
      <c r="H74" s="23">
        <f t="shared" ref="H74" si="121">SUM(H75:H77)</f>
        <v>52.847864000000001</v>
      </c>
      <c r="I74" s="23">
        <f t="shared" ref="I74" si="122">SUM(I75:I77)</f>
        <v>52.097743999999999</v>
      </c>
      <c r="J74" s="23">
        <f t="shared" ref="J74" si="123">SUM(J75:J77)</f>
        <v>63.937744000000002</v>
      </c>
      <c r="K74" s="23">
        <f t="shared" ref="K74" si="124">SUM(K75:K77)</f>
        <v>83.921043999999995</v>
      </c>
      <c r="L74" s="23">
        <f t="shared" ref="L74" si="125">SUM(L75:L77)</f>
        <v>132.09774400000001</v>
      </c>
      <c r="M74" s="23">
        <f t="shared" ref="M74" si="126">SUM(M75:M77)</f>
        <v>27.097743999999999</v>
      </c>
    </row>
    <row r="75" spans="1:13" s="24" customFormat="1" hidden="1" outlineLevel="4" x14ac:dyDescent="0.35">
      <c r="A75" s="25" t="s">
        <v>7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1:13" s="24" customFormat="1" hidden="1" outlineLevel="4" x14ac:dyDescent="0.35">
      <c r="A76" s="25" t="s">
        <v>4</v>
      </c>
      <c r="B76" s="23">
        <v>266.78497617330999</v>
      </c>
      <c r="C76" s="23">
        <v>86.702183000000005</v>
      </c>
      <c r="D76" s="23">
        <v>49.380679999999998</v>
      </c>
      <c r="E76" s="23">
        <v>36.917800999999997</v>
      </c>
      <c r="F76" s="23">
        <v>58.058797989109998</v>
      </c>
      <c r="G76" s="23">
        <v>44.898699000000001</v>
      </c>
      <c r="H76" s="23">
        <v>52.847864000000001</v>
      </c>
      <c r="I76" s="23">
        <v>52.097743999999999</v>
      </c>
      <c r="J76" s="23">
        <v>63.937744000000002</v>
      </c>
      <c r="K76" s="23">
        <v>83.921043999999995</v>
      </c>
      <c r="L76" s="23">
        <v>132.09774400000001</v>
      </c>
      <c r="M76" s="23">
        <v>27.097743999999999</v>
      </c>
    </row>
    <row r="77" spans="1:13" s="24" customFormat="1" hidden="1" outlineLevel="4" x14ac:dyDescent="0.35">
      <c r="A77" s="25" t="s">
        <v>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13" s="15" customFormat="1" outlineLevel="1" x14ac:dyDescent="0.35">
      <c r="A78" s="7" t="s">
        <v>10</v>
      </c>
      <c r="B78" s="8">
        <f t="shared" ref="B78" si="127">B79+B99</f>
        <v>331.97029039406993</v>
      </c>
      <c r="C78" s="8">
        <f t="shared" ref="C78" si="128">C79+C99</f>
        <v>317.14020847233996</v>
      </c>
      <c r="D78" s="8">
        <f t="shared" ref="D78" si="129">D79+D99</f>
        <v>448.31035031997999</v>
      </c>
      <c r="E78" s="8">
        <f t="shared" ref="E78" si="130">E79+E99</f>
        <v>329.79584565626999</v>
      </c>
      <c r="F78" s="8">
        <f t="shared" ref="F78" si="131">F79+F99</f>
        <v>315.94076289013003</v>
      </c>
      <c r="G78" s="8">
        <f t="shared" ref="G78" si="132">G79+G99</f>
        <v>325.22114682431999</v>
      </c>
      <c r="H78" s="8">
        <f t="shared" ref="H78" si="133">H79+H99</f>
        <v>258.52955018366998</v>
      </c>
      <c r="I78" s="8">
        <f t="shared" ref="I78" si="134">I79+I99</f>
        <v>465.47636041725997</v>
      </c>
      <c r="J78" s="8">
        <f t="shared" ref="J78" si="135">J79+J99</f>
        <v>458.40681847063996</v>
      </c>
      <c r="K78" s="8">
        <f t="shared" ref="K78" si="136">K79+K99</f>
        <v>388.94420220111999</v>
      </c>
      <c r="L78" s="8">
        <f t="shared" ref="L78" si="137">L79+L99</f>
        <v>218.45845211823999</v>
      </c>
      <c r="M78" s="8">
        <f t="shared" ref="M78" si="138">M79+M99</f>
        <v>183.04357930265002</v>
      </c>
    </row>
    <row r="79" spans="1:13" s="15" customFormat="1" outlineLevel="2" x14ac:dyDescent="0.35">
      <c r="A79" s="9" t="s">
        <v>2</v>
      </c>
      <c r="B79" s="10">
        <f t="shared" ref="B79" si="139">B80+B86+B90+B95</f>
        <v>171.09656979430997</v>
      </c>
      <c r="C79" s="10">
        <f t="shared" ref="C79" si="140">C80+C86+C90+C95</f>
        <v>171.67034618287002</v>
      </c>
      <c r="D79" s="10">
        <f t="shared" ref="D79" si="141">D80+D86+D90+D95</f>
        <v>165.54500117279997</v>
      </c>
      <c r="E79" s="10">
        <f t="shared" ref="E79" si="142">E80+E86+E90+E95</f>
        <v>136.36685323761</v>
      </c>
      <c r="F79" s="10">
        <f t="shared" ref="F79" si="143">F80+F86+F90+F95</f>
        <v>121.96751586045001</v>
      </c>
      <c r="G79" s="10">
        <f t="shared" ref="G79" si="144">G80+G86+G90+G95</f>
        <v>116.17966767921999</v>
      </c>
      <c r="H79" s="10">
        <f t="shared" ref="H79" si="145">H80+H86+H90+H95</f>
        <v>110.21591883712</v>
      </c>
      <c r="I79" s="10">
        <f t="shared" ref="I79" si="146">I80+I86+I90+I95</f>
        <v>114.08020839894</v>
      </c>
      <c r="J79" s="10">
        <f t="shared" ref="J79" si="147">J80+J86+J90+J95</f>
        <v>95.660348302429995</v>
      </c>
      <c r="K79" s="10">
        <f t="shared" ref="K79" si="148">K80+K86+K90+K95</f>
        <v>79.462900097249999</v>
      </c>
      <c r="L79" s="10">
        <f t="shared" ref="L79" si="149">L80+L86+L90+L95</f>
        <v>68.832132771419992</v>
      </c>
      <c r="M79" s="10">
        <f t="shared" ref="M79" si="150">M80+M86+M90+M95</f>
        <v>65.347171321909997</v>
      </c>
    </row>
    <row r="80" spans="1:13" s="24" customFormat="1" outlineLevel="3" collapsed="1" x14ac:dyDescent="0.35">
      <c r="A80" s="22" t="s">
        <v>3</v>
      </c>
      <c r="B80" s="23">
        <f t="shared" ref="B80" si="151">SUM(B81:B85)</f>
        <v>0.13359531062000002</v>
      </c>
      <c r="C80" s="23">
        <f t="shared" ref="C80" si="152">SUM(C81:C85)</f>
        <v>4.7693415080000003E-2</v>
      </c>
      <c r="D80" s="23">
        <f t="shared" ref="D80" si="153">SUM(D81:D85)</f>
        <v>4.133571758E-2</v>
      </c>
      <c r="E80" s="23">
        <f t="shared" ref="E80" si="154">SUM(E81:E85)</f>
        <v>3.6115140019999999E-2</v>
      </c>
      <c r="F80" s="23">
        <f t="shared" ref="F80" si="155">SUM(F81:F85)</f>
        <v>3.4891140019999996E-2</v>
      </c>
      <c r="G80" s="23">
        <f t="shared" ref="G80" si="156">SUM(G81:G85)</f>
        <v>3.4001700019999997E-2</v>
      </c>
      <c r="H80" s="23">
        <f t="shared" ref="H80" si="157">SUM(H81:H85)</f>
        <v>3.4001700019999997E-2</v>
      </c>
      <c r="I80" s="23">
        <f t="shared" ref="I80" si="158">SUM(I81:I85)</f>
        <v>3.2369700019999996E-2</v>
      </c>
      <c r="J80" s="23">
        <f t="shared" ref="J80" si="159">SUM(J81:J85)</f>
        <v>3.1722000020000002E-2</v>
      </c>
      <c r="K80" s="23">
        <f t="shared" ref="K80" si="160">SUM(K81:K85)</f>
        <v>3.1722000020000002E-2</v>
      </c>
      <c r="L80" s="23">
        <f t="shared" ref="L80" si="161">SUM(L81:L85)</f>
        <v>3.072750002E-2</v>
      </c>
      <c r="M80" s="23">
        <f t="shared" ref="M80" si="162">SUM(M81:M85)</f>
        <v>3.0396000020000001E-2</v>
      </c>
    </row>
    <row r="81" spans="1:13" s="24" customFormat="1" hidden="1" outlineLevel="4" x14ac:dyDescent="0.35">
      <c r="A81" s="25" t="s">
        <v>7</v>
      </c>
      <c r="B81" s="23">
        <v>1.062096E-2</v>
      </c>
      <c r="C81" s="23">
        <v>7.80549E-3</v>
      </c>
      <c r="D81" s="23">
        <v>1.4477925E-3</v>
      </c>
      <c r="E81" s="23">
        <v>8.8944000000000002E-4</v>
      </c>
      <c r="F81" s="23">
        <v>8.8944000000000002E-4</v>
      </c>
      <c r="G81" s="23"/>
      <c r="H81" s="23"/>
      <c r="I81" s="23"/>
      <c r="J81" s="23"/>
      <c r="K81" s="23"/>
      <c r="L81" s="23"/>
      <c r="M81" s="23"/>
    </row>
    <row r="82" spans="1:13" s="24" customFormat="1" hidden="1" outlineLevel="4" x14ac:dyDescent="0.35">
      <c r="A82" s="25" t="s">
        <v>11</v>
      </c>
      <c r="B82" s="23">
        <v>1.508E-3</v>
      </c>
      <c r="C82" s="23">
        <v>1.5015E-3</v>
      </c>
      <c r="D82" s="23">
        <v>1.5015E-3</v>
      </c>
      <c r="E82" s="23">
        <v>1.3259999999999999E-3</v>
      </c>
      <c r="F82" s="23">
        <v>1.3259999999999999E-3</v>
      </c>
      <c r="G82" s="23">
        <v>1.3259999999999999E-3</v>
      </c>
      <c r="H82" s="23">
        <v>1.3259999999999999E-3</v>
      </c>
      <c r="I82" s="23">
        <v>1.3259999999999999E-3</v>
      </c>
      <c r="J82" s="23">
        <v>1.3259999999999999E-3</v>
      </c>
      <c r="K82" s="23">
        <v>1.3259999999999999E-3</v>
      </c>
      <c r="L82" s="23">
        <v>3.3149999999999998E-4</v>
      </c>
      <c r="M82" s="23"/>
    </row>
    <row r="83" spans="1:13" s="24" customFormat="1" hidden="1" outlineLevel="4" x14ac:dyDescent="0.35">
      <c r="A83" s="25" t="s">
        <v>12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1:13" s="24" customFormat="1" hidden="1" outlineLevel="4" x14ac:dyDescent="0.35">
      <c r="A84" s="25" t="s">
        <v>4</v>
      </c>
      <c r="B84" s="23">
        <v>6.4999999999999996E-6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spans="1:13" s="24" customFormat="1" hidden="1" outlineLevel="4" x14ac:dyDescent="0.35">
      <c r="A85" s="25" t="s">
        <v>8</v>
      </c>
      <c r="B85" s="23">
        <v>0.12145985062</v>
      </c>
      <c r="C85" s="23">
        <v>3.8386425080000001E-2</v>
      </c>
      <c r="D85" s="23">
        <v>3.8386425080000001E-2</v>
      </c>
      <c r="E85" s="23">
        <v>3.389970002E-2</v>
      </c>
      <c r="F85" s="23">
        <v>3.2675700019999997E-2</v>
      </c>
      <c r="G85" s="23">
        <v>3.2675700019999997E-2</v>
      </c>
      <c r="H85" s="23">
        <v>3.2675700019999997E-2</v>
      </c>
      <c r="I85" s="23">
        <v>3.1043700019999999E-2</v>
      </c>
      <c r="J85" s="23">
        <v>3.0396000020000001E-2</v>
      </c>
      <c r="K85" s="23">
        <v>3.0396000020000001E-2</v>
      </c>
      <c r="L85" s="23">
        <v>3.0396000020000001E-2</v>
      </c>
      <c r="M85" s="23">
        <v>3.0396000020000001E-2</v>
      </c>
    </row>
    <row r="86" spans="1:13" s="24" customFormat="1" outlineLevel="3" collapsed="1" x14ac:dyDescent="0.35">
      <c r="A86" s="22" t="s">
        <v>13</v>
      </c>
      <c r="B86" s="23">
        <f t="shared" ref="B86" si="163">SUM(B87:B89)</f>
        <v>28.721017580960002</v>
      </c>
      <c r="C86" s="23">
        <f t="shared" ref="C86" si="164">SUM(C87:C89)</f>
        <v>35.489630742210004</v>
      </c>
      <c r="D86" s="23">
        <f t="shared" ref="D86" si="165">SUM(D87:D89)</f>
        <v>33.586027238899995</v>
      </c>
      <c r="E86" s="23">
        <f t="shared" ref="E86" si="166">SUM(E87:E89)</f>
        <v>27.80995964381</v>
      </c>
      <c r="F86" s="23">
        <f t="shared" ref="F86" si="167">SUM(F87:F89)</f>
        <v>27.413162446800001</v>
      </c>
      <c r="G86" s="23">
        <f t="shared" ref="G86" si="168">SUM(G87:G89)</f>
        <v>27.338438891540001</v>
      </c>
      <c r="H86" s="23">
        <f t="shared" ref="H86" si="169">SUM(H87:H89)</f>
        <v>27.281494951580001</v>
      </c>
      <c r="I86" s="23">
        <f t="shared" ref="I86" si="170">SUM(I87:I89)</f>
        <v>34.839150325619997</v>
      </c>
      <c r="J86" s="23">
        <f t="shared" ref="J86" si="171">SUM(J87:J89)</f>
        <v>19.43182523494</v>
      </c>
      <c r="K86" s="23">
        <f t="shared" ref="K86" si="172">SUM(K87:K89)</f>
        <v>6.1215315649799997</v>
      </c>
      <c r="L86" s="23">
        <f t="shared" ref="L86" si="173">SUM(L87:L89)</f>
        <v>4.0607760309999998E-2</v>
      </c>
      <c r="M86" s="23">
        <f t="shared" ref="M86" si="174">SUM(M87:M89)</f>
        <v>0</v>
      </c>
    </row>
    <row r="87" spans="1:13" s="24" customFormat="1" hidden="1" outlineLevel="4" x14ac:dyDescent="0.35">
      <c r="A87" s="25" t="s">
        <v>7</v>
      </c>
      <c r="B87" s="23">
        <v>0.60658864238999999</v>
      </c>
      <c r="C87" s="23">
        <v>0.32078310498000001</v>
      </c>
      <c r="D87" s="23">
        <v>9.9652760539999996E-2</v>
      </c>
      <c r="E87" s="23">
        <v>4.6905878769999999E-2</v>
      </c>
      <c r="F87" s="23">
        <v>2.939697619E-2</v>
      </c>
      <c r="G87" s="23">
        <v>8.0733695099999992E-3</v>
      </c>
      <c r="H87" s="23">
        <v>6.3143337900000004E-3</v>
      </c>
      <c r="I87" s="23">
        <v>4.5771414099999999E-3</v>
      </c>
      <c r="J87" s="23"/>
      <c r="K87" s="23"/>
      <c r="L87" s="23"/>
      <c r="M87" s="23"/>
    </row>
    <row r="88" spans="1:13" s="24" customFormat="1" hidden="1" outlineLevel="4" x14ac:dyDescent="0.35">
      <c r="A88" s="25" t="s">
        <v>11</v>
      </c>
      <c r="B88" s="23">
        <v>0.60633363774000004</v>
      </c>
      <c r="C88" s="23">
        <v>0.60097035222999995</v>
      </c>
      <c r="D88" s="23">
        <v>0.53780782966999996</v>
      </c>
      <c r="E88" s="23">
        <v>0.42065474649000001</v>
      </c>
      <c r="F88" s="23">
        <v>0.36636232034999999</v>
      </c>
      <c r="G88" s="23">
        <v>0.31296237177000003</v>
      </c>
      <c r="H88" s="23">
        <v>0.25777746753000003</v>
      </c>
      <c r="I88" s="23">
        <v>0.20348504033000001</v>
      </c>
      <c r="J88" s="23">
        <v>0.14919261418999999</v>
      </c>
      <c r="K88" s="23">
        <v>9.5197679859999995E-2</v>
      </c>
      <c r="L88" s="23">
        <v>4.0607760309999998E-2</v>
      </c>
      <c r="M88" s="23"/>
    </row>
    <row r="89" spans="1:13" s="24" customFormat="1" hidden="1" outlineLevel="4" x14ac:dyDescent="0.35">
      <c r="A89" s="25" t="s">
        <v>8</v>
      </c>
      <c r="B89" s="23">
        <v>27.50809530083</v>
      </c>
      <c r="C89" s="23">
        <v>34.567877285000002</v>
      </c>
      <c r="D89" s="23">
        <v>32.948566648689997</v>
      </c>
      <c r="E89" s="23">
        <v>27.342399018550001</v>
      </c>
      <c r="F89" s="23">
        <v>27.017403150260002</v>
      </c>
      <c r="G89" s="23">
        <v>27.017403150260002</v>
      </c>
      <c r="H89" s="23">
        <v>27.017403150260002</v>
      </c>
      <c r="I89" s="23">
        <v>34.63108814388</v>
      </c>
      <c r="J89" s="23">
        <v>19.28263262075</v>
      </c>
      <c r="K89" s="23">
        <v>6.0263338851199997</v>
      </c>
      <c r="L89" s="23"/>
      <c r="M89" s="23"/>
    </row>
    <row r="90" spans="1:13" s="24" customFormat="1" outlineLevel="3" collapsed="1" x14ac:dyDescent="0.35">
      <c r="A90" s="22" t="s">
        <v>14</v>
      </c>
      <c r="B90" s="23">
        <f t="shared" ref="B90" si="175">SUM(B91:B94)</f>
        <v>6.7608654018499994</v>
      </c>
      <c r="C90" s="23">
        <f t="shared" ref="C90" si="176">SUM(C91:C94)</f>
        <v>4.9363218509199998</v>
      </c>
      <c r="D90" s="23">
        <f t="shared" ref="D90" si="177">SUM(D91:D94)</f>
        <v>6.2958948666599994</v>
      </c>
      <c r="E90" s="23">
        <f t="shared" ref="E90" si="178">SUM(E91:E94)</f>
        <v>4.1762686425099993</v>
      </c>
      <c r="F90" s="23">
        <f t="shared" ref="F90" si="179">SUM(F91:F94)</f>
        <v>3.51086018153</v>
      </c>
      <c r="G90" s="23">
        <f t="shared" ref="G90" si="180">SUM(G91:G94)</f>
        <v>3.6896588015700003</v>
      </c>
      <c r="H90" s="23">
        <f t="shared" ref="H90" si="181">SUM(H91:H94)</f>
        <v>2.0941559286100002</v>
      </c>
      <c r="I90" s="23">
        <f t="shared" ref="I90" si="182">SUM(I91:I94)</f>
        <v>1.7576180090399998</v>
      </c>
      <c r="J90" s="23">
        <f t="shared" ref="J90" si="183">SUM(J91:J94)</f>
        <v>1.58902936986</v>
      </c>
      <c r="K90" s="23">
        <f t="shared" ref="K90" si="184">SUM(K91:K94)</f>
        <v>1.4867549153500002</v>
      </c>
      <c r="L90" s="23">
        <f t="shared" ref="L90" si="185">SUM(L91:L94)</f>
        <v>0.34031145957999998</v>
      </c>
      <c r="M90" s="23">
        <f t="shared" ref="M90" si="186">SUM(M91:M94)</f>
        <v>0.29698947737000003</v>
      </c>
    </row>
    <row r="91" spans="1:13" s="24" customFormat="1" hidden="1" outlineLevel="4" x14ac:dyDescent="0.35">
      <c r="A91" s="25" t="s">
        <v>15</v>
      </c>
      <c r="B91" s="23">
        <v>1.7436319015199999</v>
      </c>
      <c r="C91" s="23">
        <v>1.70204794389</v>
      </c>
      <c r="D91" s="23">
        <v>3.2582019352399998</v>
      </c>
      <c r="E91" s="23">
        <v>1.66990090991</v>
      </c>
      <c r="F91" s="23">
        <v>1.1837729694300001</v>
      </c>
      <c r="G91" s="23">
        <v>1.6456723908599999</v>
      </c>
      <c r="H91" s="23">
        <v>0.68118048963</v>
      </c>
      <c r="I91" s="23">
        <v>0.43284334769999999</v>
      </c>
      <c r="J91" s="23">
        <v>0.35044558782000002</v>
      </c>
      <c r="K91" s="23">
        <v>0.32812092918000002</v>
      </c>
      <c r="L91" s="23"/>
      <c r="M91" s="23"/>
    </row>
    <row r="92" spans="1:13" s="24" customFormat="1" hidden="1" outlineLevel="4" x14ac:dyDescent="0.35">
      <c r="A92" s="25" t="s">
        <v>7</v>
      </c>
      <c r="B92" s="23">
        <v>3.0577331787799999</v>
      </c>
      <c r="C92" s="23">
        <v>1.3790776930399999</v>
      </c>
      <c r="D92" s="23">
        <v>1.20055990199</v>
      </c>
      <c r="E92" s="23">
        <v>0.89630495668999999</v>
      </c>
      <c r="F92" s="23">
        <v>0.73406851626000003</v>
      </c>
      <c r="G92" s="23">
        <v>0.78698045604</v>
      </c>
      <c r="H92" s="23">
        <v>0.69571631392</v>
      </c>
      <c r="I92" s="23">
        <v>0.64572692811999999</v>
      </c>
      <c r="J92" s="23">
        <v>0.59574078607000003</v>
      </c>
      <c r="K92" s="23">
        <v>0.54597499258000004</v>
      </c>
      <c r="L92" s="23">
        <v>7.8714970430000003E-2</v>
      </c>
      <c r="M92" s="23">
        <v>5.3842003630000003E-2</v>
      </c>
    </row>
    <row r="93" spans="1:13" s="24" customFormat="1" hidden="1" outlineLevel="4" x14ac:dyDescent="0.35">
      <c r="A93" s="25" t="s">
        <v>12</v>
      </c>
      <c r="B93" s="23">
        <v>1.0434355910099999</v>
      </c>
      <c r="C93" s="23">
        <v>1.0299245473700001</v>
      </c>
      <c r="D93" s="23">
        <v>1.0192549636499999</v>
      </c>
      <c r="E93" s="23">
        <v>0.89320116485000001</v>
      </c>
      <c r="F93" s="23">
        <v>0.88364384440999999</v>
      </c>
      <c r="G93" s="23">
        <v>0.34761289421000002</v>
      </c>
      <c r="H93" s="23">
        <v>0.32154163504</v>
      </c>
      <c r="I93" s="23">
        <v>0.29643741375999999</v>
      </c>
      <c r="J93" s="23">
        <v>0.27333984830000002</v>
      </c>
      <c r="K93" s="23">
        <v>0.25616666277</v>
      </c>
      <c r="L93" s="23">
        <v>0.23976471146</v>
      </c>
      <c r="M93" s="23">
        <v>0.22407347413000001</v>
      </c>
    </row>
    <row r="94" spans="1:13" s="24" customFormat="1" hidden="1" outlineLevel="4" x14ac:dyDescent="0.35">
      <c r="A94" s="25" t="s">
        <v>8</v>
      </c>
      <c r="B94" s="23">
        <v>0.91606473054000004</v>
      </c>
      <c r="C94" s="23">
        <v>0.82527166661999996</v>
      </c>
      <c r="D94" s="23">
        <v>0.81787806578</v>
      </c>
      <c r="E94" s="23">
        <v>0.71686161106000001</v>
      </c>
      <c r="F94" s="23">
        <v>0.70937485143000001</v>
      </c>
      <c r="G94" s="23">
        <v>0.90939306046000001</v>
      </c>
      <c r="H94" s="23">
        <v>0.39571749002000001</v>
      </c>
      <c r="I94" s="23">
        <v>0.38261031946000001</v>
      </c>
      <c r="J94" s="23">
        <v>0.36950314766999998</v>
      </c>
      <c r="K94" s="23">
        <v>0.35649233081999998</v>
      </c>
      <c r="L94" s="23">
        <v>2.1831777690000002E-2</v>
      </c>
      <c r="M94" s="23">
        <v>1.907399961E-2</v>
      </c>
    </row>
    <row r="95" spans="1:13" s="24" customFormat="1" outlineLevel="3" collapsed="1" x14ac:dyDescent="0.35">
      <c r="A95" s="22" t="s">
        <v>16</v>
      </c>
      <c r="B95" s="23">
        <f t="shared" ref="B95" si="187">SUM(B96:B98)</f>
        <v>135.48109150087998</v>
      </c>
      <c r="C95" s="23">
        <f t="shared" ref="C95" si="188">SUM(C96:C98)</f>
        <v>131.19670017466001</v>
      </c>
      <c r="D95" s="23">
        <f t="shared" ref="D95" si="189">SUM(D96:D98)</f>
        <v>125.62174334965999</v>
      </c>
      <c r="E95" s="23">
        <f t="shared" ref="E95" si="190">SUM(E96:E98)</f>
        <v>104.34450981127</v>
      </c>
      <c r="F95" s="23">
        <f t="shared" ref="F95" si="191">SUM(F96:F98)</f>
        <v>91.008602092100006</v>
      </c>
      <c r="G95" s="23">
        <f t="shared" ref="G95" si="192">SUM(G96:G98)</f>
        <v>85.117568286089991</v>
      </c>
      <c r="H95" s="23">
        <f t="shared" ref="H95" si="193">SUM(H96:H98)</f>
        <v>80.806266256910007</v>
      </c>
      <c r="I95" s="23">
        <f t="shared" ref="I95" si="194">SUM(I96:I98)</f>
        <v>77.451070364260005</v>
      </c>
      <c r="J95" s="23">
        <f t="shared" ref="J95" si="195">SUM(J96:J98)</f>
        <v>74.607771697609991</v>
      </c>
      <c r="K95" s="23">
        <f t="shared" ref="K95" si="196">SUM(K96:K98)</f>
        <v>71.822891616899994</v>
      </c>
      <c r="L95" s="23">
        <f t="shared" ref="L95" si="197">SUM(L96:L98)</f>
        <v>68.420486051509997</v>
      </c>
      <c r="M95" s="23">
        <f t="shared" ref="M95" si="198">SUM(M96:M98)</f>
        <v>65.019785844520001</v>
      </c>
    </row>
    <row r="96" spans="1:13" s="24" customFormat="1" hidden="1" outlineLevel="4" x14ac:dyDescent="0.35">
      <c r="A96" s="25" t="s">
        <v>7</v>
      </c>
      <c r="B96" s="23">
        <v>33.578900127750003</v>
      </c>
      <c r="C96" s="23">
        <v>33.036938383040003</v>
      </c>
      <c r="D96" s="23">
        <v>32.616177638899998</v>
      </c>
      <c r="E96" s="23">
        <v>27.44852005469</v>
      </c>
      <c r="F96" s="23">
        <v>24.651463175100002</v>
      </c>
      <c r="G96" s="23">
        <v>22.009232013399998</v>
      </c>
      <c r="H96" s="23">
        <v>21.418363669910001</v>
      </c>
      <c r="I96" s="23">
        <v>20.858755546099999</v>
      </c>
      <c r="J96" s="23">
        <v>20.633598609269999</v>
      </c>
      <c r="K96" s="23">
        <v>20.28832341092</v>
      </c>
      <c r="L96" s="23">
        <v>19.484911372319999</v>
      </c>
      <c r="M96" s="23">
        <v>18.53097246479</v>
      </c>
    </row>
    <row r="97" spans="1:13" s="24" customFormat="1" hidden="1" outlineLevel="4" x14ac:dyDescent="0.35">
      <c r="A97" s="25" t="s">
        <v>8</v>
      </c>
      <c r="B97" s="23">
        <v>67.577896232399993</v>
      </c>
      <c r="C97" s="23">
        <v>65.901274544369997</v>
      </c>
      <c r="D97" s="23">
        <v>63.829415408380001</v>
      </c>
      <c r="E97" s="23">
        <v>54.52286194669</v>
      </c>
      <c r="F97" s="23">
        <v>52.442535893570003</v>
      </c>
      <c r="G97" s="23">
        <v>50.395114470869999</v>
      </c>
      <c r="H97" s="23">
        <v>48.686938365880003</v>
      </c>
      <c r="I97" s="23">
        <v>47.366207984619997</v>
      </c>
      <c r="J97" s="23">
        <v>45.266509729589998</v>
      </c>
      <c r="K97" s="23">
        <v>42.834488537049999</v>
      </c>
      <c r="L97" s="23">
        <v>40.25119468298</v>
      </c>
      <c r="M97" s="23">
        <v>37.79658354715</v>
      </c>
    </row>
    <row r="98" spans="1:13" s="24" customFormat="1" hidden="1" outlineLevel="4" x14ac:dyDescent="0.35">
      <c r="A98" s="25" t="s">
        <v>17</v>
      </c>
      <c r="B98" s="23">
        <v>34.324295140730001</v>
      </c>
      <c r="C98" s="23">
        <v>32.258487247250002</v>
      </c>
      <c r="D98" s="23">
        <v>29.176150302380002</v>
      </c>
      <c r="E98" s="23">
        <v>22.373127809890001</v>
      </c>
      <c r="F98" s="23">
        <v>13.914603023430001</v>
      </c>
      <c r="G98" s="23">
        <v>12.71322180182</v>
      </c>
      <c r="H98" s="23">
        <v>10.70096422112</v>
      </c>
      <c r="I98" s="23">
        <v>9.2261068335399994</v>
      </c>
      <c r="J98" s="23">
        <v>8.7076633587500005</v>
      </c>
      <c r="K98" s="23">
        <v>8.70007966893</v>
      </c>
      <c r="L98" s="23">
        <v>8.6843799962099997</v>
      </c>
      <c r="M98" s="23">
        <v>8.6922298325800007</v>
      </c>
    </row>
    <row r="99" spans="1:13" s="15" customFormat="1" outlineLevel="2" x14ac:dyDescent="0.35">
      <c r="A99" s="9" t="s">
        <v>9</v>
      </c>
      <c r="B99" s="10">
        <f t="shared" ref="B99" si="199">B100+B104+B109</f>
        <v>160.87372059975999</v>
      </c>
      <c r="C99" s="10">
        <f t="shared" ref="C99" si="200">C100+C104+C109</f>
        <v>145.46986228946997</v>
      </c>
      <c r="D99" s="10">
        <f t="shared" ref="D99" si="201">D100+D104+D109</f>
        <v>282.76534914718002</v>
      </c>
      <c r="E99" s="10">
        <f t="shared" ref="E99" si="202">E100+E104+E109</f>
        <v>193.42899241866002</v>
      </c>
      <c r="F99" s="10">
        <f t="shared" ref="F99" si="203">F100+F104+F109</f>
        <v>193.97324702968001</v>
      </c>
      <c r="G99" s="10">
        <f t="shared" ref="G99" si="204">G100+G104+G109</f>
        <v>209.0414791451</v>
      </c>
      <c r="H99" s="10">
        <f t="shared" ref="H99" si="205">H100+H104+H109</f>
        <v>148.31363134654998</v>
      </c>
      <c r="I99" s="10">
        <f t="shared" ref="I99" si="206">I100+I104+I109</f>
        <v>351.39615201831998</v>
      </c>
      <c r="J99" s="10">
        <f t="shared" ref="J99" si="207">J100+J104+J109</f>
        <v>362.74647016820995</v>
      </c>
      <c r="K99" s="10">
        <f t="shared" ref="K99" si="208">K100+K104+K109</f>
        <v>309.48130210387001</v>
      </c>
      <c r="L99" s="10">
        <f t="shared" ref="L99" si="209">L100+L104+L109</f>
        <v>149.62631934682</v>
      </c>
      <c r="M99" s="10">
        <f t="shared" ref="M99" si="210">M100+M104+M109</f>
        <v>117.69640798074001</v>
      </c>
    </row>
    <row r="100" spans="1:13" s="24" customFormat="1" outlineLevel="3" collapsed="1" x14ac:dyDescent="0.35">
      <c r="A100" s="22" t="s">
        <v>13</v>
      </c>
      <c r="B100" s="23">
        <f t="shared" ref="B100" si="211">SUM(B101:B103)</f>
        <v>7.12069964243</v>
      </c>
      <c r="C100" s="23">
        <f t="shared" ref="C100" si="212">SUM(C101:C103)</f>
        <v>7.1914735467300002</v>
      </c>
      <c r="D100" s="23">
        <f t="shared" ref="D100" si="213">SUM(D101:D103)</f>
        <v>56.869070712070005</v>
      </c>
      <c r="E100" s="23">
        <f t="shared" ref="E100" si="214">SUM(E101:E103)</f>
        <v>22.960166350830001</v>
      </c>
      <c r="F100" s="23">
        <f t="shared" ref="F100" si="215">SUM(F101:F103)</f>
        <v>1.18190482087</v>
      </c>
      <c r="G100" s="23">
        <f t="shared" ref="G100" si="216">SUM(G101:G103)</f>
        <v>1.1364791033999999</v>
      </c>
      <c r="H100" s="23">
        <f t="shared" ref="H100" si="217">SUM(H101:H103)</f>
        <v>1.13647910393</v>
      </c>
      <c r="I100" s="23">
        <f t="shared" ref="I100" si="218">SUM(I101:I103)</f>
        <v>210.64593214314999</v>
      </c>
      <c r="J100" s="23">
        <f t="shared" ref="J100" si="219">SUM(J101:J103)</f>
        <v>187.59806892212998</v>
      </c>
      <c r="K100" s="23">
        <f t="shared" ref="K100" si="220">SUM(K101:K103)</f>
        <v>156.53662978919999</v>
      </c>
      <c r="L100" s="23">
        <f t="shared" ref="L100" si="221">SUM(L101:L103)</f>
        <v>1.0183139531400001</v>
      </c>
      <c r="M100" s="23">
        <f t="shared" ref="M100" si="222">SUM(M101:M103)</f>
        <v>0</v>
      </c>
    </row>
    <row r="101" spans="1:13" s="24" customFormat="1" hidden="1" outlineLevel="4" x14ac:dyDescent="0.35">
      <c r="A101" s="25" t="s">
        <v>7</v>
      </c>
      <c r="B101" s="23">
        <v>6.8876193648799999</v>
      </c>
      <c r="C101" s="23">
        <v>6.0383827478700001</v>
      </c>
      <c r="D101" s="23">
        <v>1.73895870294</v>
      </c>
      <c r="E101" s="23">
        <v>0.27545893673999999</v>
      </c>
      <c r="F101" s="23">
        <v>0.16359086984999999</v>
      </c>
      <c r="G101" s="23">
        <v>0.11816515131999999</v>
      </c>
      <c r="H101" s="23">
        <v>0.11816515131999999</v>
      </c>
      <c r="I101" s="23">
        <v>0.11816515844</v>
      </c>
      <c r="J101" s="23"/>
      <c r="K101" s="23"/>
      <c r="L101" s="23"/>
      <c r="M101" s="23"/>
    </row>
    <row r="102" spans="1:13" s="24" customFormat="1" hidden="1" outlineLevel="4" x14ac:dyDescent="0.35">
      <c r="A102" s="25" t="s">
        <v>11</v>
      </c>
      <c r="B102" s="23">
        <v>0.23308027754999999</v>
      </c>
      <c r="C102" s="23">
        <v>1.1530907988600001</v>
      </c>
      <c r="D102" s="23">
        <v>1.1530907988600001</v>
      </c>
      <c r="E102" s="23">
        <v>1.0183139510200001</v>
      </c>
      <c r="F102" s="23">
        <v>1.0183139510200001</v>
      </c>
      <c r="G102" s="23">
        <v>1.01831395208</v>
      </c>
      <c r="H102" s="23">
        <v>1.01831395261</v>
      </c>
      <c r="I102" s="23">
        <v>1.0183139531400001</v>
      </c>
      <c r="J102" s="23">
        <v>1.0183139531400001</v>
      </c>
      <c r="K102" s="23">
        <v>1.0183139531400001</v>
      </c>
      <c r="L102" s="23">
        <v>1.0183139531400001</v>
      </c>
      <c r="M102" s="23"/>
    </row>
    <row r="103" spans="1:13" s="24" customFormat="1" hidden="1" outlineLevel="4" x14ac:dyDescent="0.35">
      <c r="A103" s="25" t="s">
        <v>8</v>
      </c>
      <c r="B103" s="23"/>
      <c r="C103" s="23"/>
      <c r="D103" s="23">
        <v>53.977021210270003</v>
      </c>
      <c r="E103" s="23">
        <v>21.666393463070001</v>
      </c>
      <c r="F103" s="23"/>
      <c r="G103" s="23"/>
      <c r="H103" s="23"/>
      <c r="I103" s="23">
        <v>209.50945303156999</v>
      </c>
      <c r="J103" s="23">
        <v>186.57975496898999</v>
      </c>
      <c r="K103" s="23">
        <v>155.51831583606</v>
      </c>
      <c r="L103" s="23"/>
      <c r="M103" s="23"/>
    </row>
    <row r="104" spans="1:13" s="24" customFormat="1" outlineLevel="3" collapsed="1" x14ac:dyDescent="0.35">
      <c r="A104" s="22" t="s">
        <v>14</v>
      </c>
      <c r="B104" s="23">
        <f t="shared" ref="B104" si="223">SUM(B105:B108)</f>
        <v>39.717239672490003</v>
      </c>
      <c r="C104" s="23">
        <f t="shared" ref="C104" si="224">SUM(C105:C108)</f>
        <v>37.824204250949997</v>
      </c>
      <c r="D104" s="23">
        <f t="shared" ref="D104" si="225">SUM(D105:D108)</f>
        <v>46.048247286849993</v>
      </c>
      <c r="E104" s="23">
        <f t="shared" ref="E104" si="226">SUM(E105:E108)</f>
        <v>43.065883396690005</v>
      </c>
      <c r="F104" s="23">
        <f t="shared" ref="F104" si="227">SUM(F105:F108)</f>
        <v>42.110522520910003</v>
      </c>
      <c r="G104" s="23">
        <f t="shared" ref="G104" si="228">SUM(G105:G108)</f>
        <v>57.918070747689995</v>
      </c>
      <c r="H104" s="23">
        <f t="shared" ref="H104" si="229">SUM(H105:H108)</f>
        <v>29.618204769199998</v>
      </c>
      <c r="I104" s="23">
        <f t="shared" ref="I104" si="230">SUM(I105:I108)</f>
        <v>18.436115780889999</v>
      </c>
      <c r="J104" s="23">
        <f t="shared" ref="J104" si="231">SUM(J105:J108)</f>
        <v>11.06063789209</v>
      </c>
      <c r="K104" s="23">
        <f t="shared" ref="K104" si="232">SUM(K105:K108)</f>
        <v>9.8304183425799998</v>
      </c>
      <c r="L104" s="23">
        <f t="shared" ref="L104" si="233">SUM(L105:L108)</f>
        <v>7.4161947939800008</v>
      </c>
      <c r="M104" s="23">
        <f t="shared" ref="M104" si="234">SUM(M105:M108)</f>
        <v>4.2396233585200003</v>
      </c>
    </row>
    <row r="105" spans="1:13" s="24" customFormat="1" hidden="1" outlineLevel="4" x14ac:dyDescent="0.35">
      <c r="A105" s="25" t="s">
        <v>15</v>
      </c>
      <c r="B105" s="23">
        <v>31.04546672108</v>
      </c>
      <c r="C105" s="23">
        <v>27.63530005702</v>
      </c>
      <c r="D105" s="23">
        <v>35.61250007316</v>
      </c>
      <c r="E105" s="23">
        <v>31.450000027169999</v>
      </c>
      <c r="F105" s="23">
        <v>31.450000027169999</v>
      </c>
      <c r="G105" s="23">
        <v>29.6636400264</v>
      </c>
      <c r="H105" s="23">
        <v>18.844840016079999</v>
      </c>
      <c r="I105" s="23">
        <v>7.7744400089500001</v>
      </c>
      <c r="J105" s="23">
        <v>0.72964000043999999</v>
      </c>
      <c r="K105" s="23">
        <v>0.72964000134999996</v>
      </c>
      <c r="L105" s="23"/>
      <c r="M105" s="23"/>
    </row>
    <row r="106" spans="1:13" s="24" customFormat="1" hidden="1" outlineLevel="4" x14ac:dyDescent="0.35">
      <c r="A106" s="25" t="s">
        <v>7</v>
      </c>
      <c r="B106" s="23">
        <v>6.3708251114700003</v>
      </c>
      <c r="C106" s="23">
        <v>7.66370037085</v>
      </c>
      <c r="D106" s="23">
        <v>7.5561774606199998</v>
      </c>
      <c r="E106" s="23">
        <v>7.8510963995000003</v>
      </c>
      <c r="F106" s="23">
        <v>6.89573552372</v>
      </c>
      <c r="G106" s="23">
        <v>7.0287821500899996</v>
      </c>
      <c r="H106" s="23">
        <v>5.5740366801399999</v>
      </c>
      <c r="I106" s="23">
        <v>5.6030371150800002</v>
      </c>
      <c r="J106" s="23">
        <v>5.6030371150800002</v>
      </c>
      <c r="K106" s="23">
        <v>5.6030371177499996</v>
      </c>
      <c r="L106" s="23">
        <v>3.9184535705000001</v>
      </c>
      <c r="M106" s="23">
        <v>0.74188213504</v>
      </c>
    </row>
    <row r="107" spans="1:13" s="24" customFormat="1" hidden="1" outlineLevel="4" x14ac:dyDescent="0.35">
      <c r="A107" s="25" t="s">
        <v>12</v>
      </c>
      <c r="B107" s="23">
        <v>2.2965625304600001</v>
      </c>
      <c r="C107" s="23">
        <v>2.5208374204199999</v>
      </c>
      <c r="D107" s="23">
        <v>2.8752033504100001</v>
      </c>
      <c r="E107" s="23">
        <v>3.4889309261600001</v>
      </c>
      <c r="F107" s="23">
        <v>3.4889309261600001</v>
      </c>
      <c r="G107" s="23">
        <v>4.92732848102</v>
      </c>
      <c r="H107" s="23">
        <v>4.92732807302</v>
      </c>
      <c r="I107" s="23">
        <v>4.7866386569000001</v>
      </c>
      <c r="J107" s="23">
        <v>4.4559607766099996</v>
      </c>
      <c r="K107" s="23">
        <v>3.22574122352</v>
      </c>
      <c r="L107" s="23">
        <v>3.22574122352</v>
      </c>
      <c r="M107" s="23">
        <v>3.22574122352</v>
      </c>
    </row>
    <row r="108" spans="1:13" s="24" customFormat="1" hidden="1" outlineLevel="4" x14ac:dyDescent="0.35">
      <c r="A108" s="25" t="s">
        <v>8</v>
      </c>
      <c r="B108" s="23">
        <v>4.3853094800000002E-3</v>
      </c>
      <c r="C108" s="23">
        <v>4.3664026600000001E-3</v>
      </c>
      <c r="D108" s="23">
        <v>4.3664026600000001E-3</v>
      </c>
      <c r="E108" s="23">
        <v>0.27585604386000001</v>
      </c>
      <c r="F108" s="23">
        <v>0.27585604386000001</v>
      </c>
      <c r="G108" s="23">
        <v>16.298320090179999</v>
      </c>
      <c r="H108" s="23">
        <v>0.27199999996000002</v>
      </c>
      <c r="I108" s="23">
        <v>0.27199999996000002</v>
      </c>
      <c r="J108" s="23">
        <v>0.27199999996000002</v>
      </c>
      <c r="K108" s="23">
        <v>0.27199999996000002</v>
      </c>
      <c r="L108" s="23">
        <v>0.27199999996000002</v>
      </c>
      <c r="M108" s="23">
        <v>0.27199999996000002</v>
      </c>
    </row>
    <row r="109" spans="1:13" s="24" customFormat="1" outlineLevel="3" collapsed="1" x14ac:dyDescent="0.35">
      <c r="A109" s="22" t="s">
        <v>16</v>
      </c>
      <c r="B109" s="23">
        <f t="shared" ref="B109" si="235">SUM(B110:B112)</f>
        <v>114.03578128484</v>
      </c>
      <c r="C109" s="23">
        <f t="shared" ref="C109" si="236">SUM(C110:C112)</f>
        <v>100.45418449178999</v>
      </c>
      <c r="D109" s="23">
        <f t="shared" ref="D109" si="237">SUM(D110:D112)</f>
        <v>179.84803114825999</v>
      </c>
      <c r="E109" s="23">
        <f t="shared" ref="E109" si="238">SUM(E110:E112)</f>
        <v>127.40294267114</v>
      </c>
      <c r="F109" s="23">
        <f t="shared" ref="F109" si="239">SUM(F110:F112)</f>
        <v>150.6808196879</v>
      </c>
      <c r="G109" s="23">
        <f t="shared" ref="G109" si="240">SUM(G110:G112)</f>
        <v>149.98692929401</v>
      </c>
      <c r="H109" s="23">
        <f t="shared" ref="H109" si="241">SUM(H110:H112)</f>
        <v>117.55894747341999</v>
      </c>
      <c r="I109" s="23">
        <f t="shared" ref="I109" si="242">SUM(I110:I112)</f>
        <v>122.31410409428</v>
      </c>
      <c r="J109" s="23">
        <f t="shared" ref="J109" si="243">SUM(J110:J112)</f>
        <v>164.08776335399</v>
      </c>
      <c r="K109" s="23">
        <f t="shared" ref="K109" si="244">SUM(K110:K112)</f>
        <v>143.11425397209001</v>
      </c>
      <c r="L109" s="23">
        <f t="shared" ref="L109" si="245">SUM(L110:L112)</f>
        <v>141.19181059970001</v>
      </c>
      <c r="M109" s="23">
        <f t="shared" ref="M109" si="246">SUM(M110:M112)</f>
        <v>113.45678462222</v>
      </c>
    </row>
    <row r="110" spans="1:13" s="24" customFormat="1" hidden="1" outlineLevel="4" x14ac:dyDescent="0.35">
      <c r="A110" s="25" t="s">
        <v>7</v>
      </c>
      <c r="B110" s="23">
        <v>31.570213197409998</v>
      </c>
      <c r="C110" s="23">
        <v>32.993046932109998</v>
      </c>
      <c r="D110" s="23">
        <v>73.047713843400004</v>
      </c>
      <c r="E110" s="23">
        <v>31.197528626179999</v>
      </c>
      <c r="F110" s="23">
        <v>55.425571264219997</v>
      </c>
      <c r="G110" s="23">
        <v>50.203505796679998</v>
      </c>
      <c r="H110" s="23">
        <v>42.161748917289998</v>
      </c>
      <c r="I110" s="23">
        <v>69.853146535169998</v>
      </c>
      <c r="J110" s="23">
        <v>127.93893218037</v>
      </c>
      <c r="K110" s="23">
        <v>106.96542279847</v>
      </c>
      <c r="L110" s="23">
        <v>105.60477768715</v>
      </c>
      <c r="M110" s="23">
        <v>78.910386557029994</v>
      </c>
    </row>
    <row r="111" spans="1:13" s="24" customFormat="1" hidden="1" outlineLevel="4" x14ac:dyDescent="0.35">
      <c r="A111" s="25" t="s">
        <v>8</v>
      </c>
      <c r="B111" s="23">
        <v>29.11727239355</v>
      </c>
      <c r="C111" s="23">
        <v>29.295063380279998</v>
      </c>
      <c r="D111" s="23">
        <v>30.468688862379999</v>
      </c>
      <c r="E111" s="23">
        <v>28.795664332539999</v>
      </c>
      <c r="F111" s="23">
        <v>27.845498711259999</v>
      </c>
      <c r="G111" s="23">
        <v>24.709200014890001</v>
      </c>
      <c r="H111" s="23">
        <v>20.269049554519999</v>
      </c>
      <c r="I111" s="23">
        <v>26.420785165089999</v>
      </c>
      <c r="J111" s="23">
        <v>36.148831173620003</v>
      </c>
      <c r="K111" s="23">
        <v>36.148831173620003</v>
      </c>
      <c r="L111" s="23">
        <v>35.587032912550001</v>
      </c>
      <c r="M111" s="23">
        <v>34.546398065189997</v>
      </c>
    </row>
    <row r="112" spans="1:13" s="24" customFormat="1" hidden="1" outlineLevel="4" x14ac:dyDescent="0.35">
      <c r="A112" s="25" t="s">
        <v>17</v>
      </c>
      <c r="B112" s="23">
        <v>53.348295693879997</v>
      </c>
      <c r="C112" s="23">
        <v>38.166074179399999</v>
      </c>
      <c r="D112" s="23">
        <v>76.331628442479996</v>
      </c>
      <c r="E112" s="23">
        <v>67.409749712419995</v>
      </c>
      <c r="F112" s="23">
        <v>67.409749712419995</v>
      </c>
      <c r="G112" s="23">
        <v>75.074223482440004</v>
      </c>
      <c r="H112" s="23">
        <v>55.128149001609998</v>
      </c>
      <c r="I112" s="23">
        <v>26.040172394020001</v>
      </c>
      <c r="J112" s="23"/>
      <c r="K112" s="23"/>
      <c r="L112" s="23"/>
      <c r="M112" s="23"/>
    </row>
    <row r="113" spans="1:35" s="15" customFormat="1" x14ac:dyDescent="0.35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4" spans="1:35" s="15" customFormat="1" x14ac:dyDescent="0.35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s="13" customFormat="1" x14ac:dyDescent="0.35">
      <c r="A115" s="12"/>
      <c r="B115" s="12">
        <v>2039</v>
      </c>
      <c r="C115" s="12">
        <v>2040</v>
      </c>
      <c r="D115" s="12">
        <v>2041</v>
      </c>
      <c r="E115" s="12">
        <v>2042</v>
      </c>
      <c r="F115" s="12">
        <v>2043</v>
      </c>
      <c r="G115" s="12">
        <v>2044</v>
      </c>
      <c r="H115" s="12">
        <v>2045</v>
      </c>
      <c r="I115" s="12">
        <v>2046</v>
      </c>
      <c r="J115" s="12">
        <v>2047</v>
      </c>
      <c r="K115" s="12">
        <v>2048</v>
      </c>
      <c r="L115" s="12">
        <v>2049</v>
      </c>
      <c r="M115" s="12">
        <v>2050</v>
      </c>
    </row>
    <row r="116" spans="1:35" x14ac:dyDescent="0.35">
      <c r="A116" s="3" t="s">
        <v>0</v>
      </c>
      <c r="B116" s="4">
        <f t="shared" ref="B116" si="247">B117+B134</f>
        <v>222.36012811545999</v>
      </c>
      <c r="C116" s="4">
        <f t="shared" ref="C116" si="248">C117+C134</f>
        <v>237.30102837997998</v>
      </c>
      <c r="D116" s="4">
        <f t="shared" ref="D116" si="249">D117+D134</f>
        <v>186.52857513215</v>
      </c>
      <c r="E116" s="4">
        <f t="shared" ref="E116" si="250">E117+E134</f>
        <v>268.61756253378996</v>
      </c>
      <c r="F116" s="4">
        <f t="shared" ref="F116" si="251">F117+F134</f>
        <v>171.58155007229999</v>
      </c>
      <c r="G116" s="4">
        <f t="shared" ref="G116" si="252">G117+G134</f>
        <v>166.23001704236</v>
      </c>
      <c r="H116" s="4">
        <f t="shared" ref="H116" si="253">H117+H134</f>
        <v>161.41302023477002</v>
      </c>
      <c r="I116" s="4">
        <f t="shared" ref="I116" si="254">I117+I134</f>
        <v>157.25187454076001</v>
      </c>
      <c r="J116" s="4">
        <f t="shared" ref="J116" si="255">J117+J134</f>
        <v>153.10729314491999</v>
      </c>
      <c r="K116" s="4">
        <f t="shared" ref="K116" si="256">K117+K134</f>
        <v>136.58452943903998</v>
      </c>
      <c r="L116" s="4">
        <f t="shared" ref="L116" si="257">L117+L134</f>
        <v>134.16819225142999</v>
      </c>
      <c r="M116" s="4">
        <f t="shared" ref="M116" si="258">M117+M134</f>
        <v>131.41784822158999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outlineLevel="1" x14ac:dyDescent="0.35">
      <c r="A117" s="7" t="s">
        <v>1</v>
      </c>
      <c r="B117" s="8">
        <f t="shared" ref="B117" si="259">B118+B127</f>
        <v>44.679157864000004</v>
      </c>
      <c r="C117" s="8">
        <f t="shared" ref="C117" si="260">C118+C127</f>
        <v>42.414556391999994</v>
      </c>
      <c r="D117" s="8">
        <f t="shared" ref="D117" si="261">D118+D127</f>
        <v>25.149954919999999</v>
      </c>
      <c r="E117" s="8">
        <f t="shared" ref="E117" si="262">E118+E127</f>
        <v>24.085353447999999</v>
      </c>
      <c r="F117" s="8">
        <f t="shared" ref="F117" si="263">F118+F127</f>
        <v>23.020751976</v>
      </c>
      <c r="G117" s="8">
        <f t="shared" ref="G117" si="264">G118+G127</f>
        <v>21.956150504</v>
      </c>
      <c r="H117" s="8">
        <f t="shared" ref="H117" si="265">H118+H127</f>
        <v>20.891549032</v>
      </c>
      <c r="I117" s="8">
        <f t="shared" ref="I117" si="266">I118+I127</f>
        <v>19.826947560000001</v>
      </c>
      <c r="J117" s="8">
        <f t="shared" ref="J117" si="267">J118+J127</f>
        <v>18.762353088000001</v>
      </c>
      <c r="K117" s="8">
        <f t="shared" ref="K117" si="268">K118+K127</f>
        <v>5.6</v>
      </c>
      <c r="L117" s="8">
        <f t="shared" ref="L117" si="269">L118+L127</f>
        <v>5.6</v>
      </c>
      <c r="M117" s="8">
        <f t="shared" ref="M117" si="270">M118+M127</f>
        <v>5.6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outlineLevel="2" x14ac:dyDescent="0.35">
      <c r="A118" s="9" t="s">
        <v>2</v>
      </c>
      <c r="B118" s="10">
        <f t="shared" ref="B118" si="271">B119+B121+B123</f>
        <v>17.581413864000002</v>
      </c>
      <c r="C118" s="10">
        <f t="shared" ref="C118" si="272">C119+C121+C123</f>
        <v>15.316812391999999</v>
      </c>
      <c r="D118" s="10">
        <f t="shared" ref="D118" si="273">D119+D121+D123</f>
        <v>13.05221092</v>
      </c>
      <c r="E118" s="10">
        <f t="shared" ref="E118" si="274">E119+E121+E123</f>
        <v>11.987609448000001</v>
      </c>
      <c r="F118" s="10">
        <f t="shared" ref="F118" si="275">F119+F121+F123</f>
        <v>10.923007975999999</v>
      </c>
      <c r="G118" s="10">
        <f t="shared" ref="G118" si="276">G119+G121+G123</f>
        <v>9.8584065039999995</v>
      </c>
      <c r="H118" s="10">
        <f t="shared" ref="H118" si="277">H119+H121+H123</f>
        <v>8.7938050319999999</v>
      </c>
      <c r="I118" s="10">
        <f t="shared" ref="I118" si="278">I119+I121+I123</f>
        <v>7.7292035600000002</v>
      </c>
      <c r="J118" s="10">
        <f t="shared" ref="J118" si="279">J119+J121+J123</f>
        <v>6.6646020879999996</v>
      </c>
      <c r="K118" s="10">
        <f t="shared" ref="K118" si="280">K119+K121+K123</f>
        <v>5.6</v>
      </c>
      <c r="L118" s="10">
        <f t="shared" ref="L118" si="281">L119+L121+L123</f>
        <v>5.6</v>
      </c>
      <c r="M118" s="10">
        <f t="shared" ref="M118" si="282">M119+M121+M123</f>
        <v>5.6</v>
      </c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outlineLevel="3" collapsed="1" x14ac:dyDescent="0.35">
      <c r="A119" s="5" t="s">
        <v>3</v>
      </c>
      <c r="B119" s="4">
        <f t="shared" ref="B119" si="283">SUM(B120:B120)</f>
        <v>0</v>
      </c>
      <c r="C119" s="4">
        <f t="shared" ref="C119" si="284">SUM(C120:C120)</f>
        <v>0</v>
      </c>
      <c r="D119" s="4">
        <f t="shared" ref="D119" si="285">SUM(D120:D120)</f>
        <v>0</v>
      </c>
      <c r="E119" s="4">
        <f t="shared" ref="E119" si="286">SUM(E120:E120)</f>
        <v>0</v>
      </c>
      <c r="F119" s="4">
        <f t="shared" ref="F119" si="287">SUM(F120:F120)</f>
        <v>0</v>
      </c>
      <c r="G119" s="4">
        <f t="shared" ref="G119" si="288">SUM(G120:G120)</f>
        <v>0</v>
      </c>
      <c r="H119" s="4">
        <f t="shared" ref="H119" si="289">SUM(H120:H120)</f>
        <v>0</v>
      </c>
      <c r="I119" s="4">
        <f t="shared" ref="I119" si="290">SUM(I120:I120)</f>
        <v>0</v>
      </c>
      <c r="J119" s="4">
        <f t="shared" ref="J119" si="291">SUM(J120:J120)</f>
        <v>0</v>
      </c>
      <c r="K119" s="4">
        <f t="shared" ref="K119" si="292">SUM(K120:K120)</f>
        <v>0</v>
      </c>
      <c r="L119" s="4">
        <f t="shared" ref="L119" si="293">SUM(L120:L120)</f>
        <v>0</v>
      </c>
      <c r="M119" s="4">
        <f t="shared" ref="M119" si="294">SUM(M120:M120)</f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35">
      <c r="A120" s="6" t="s">
        <v>4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35">
      <c r="A121" s="5" t="s">
        <v>5</v>
      </c>
      <c r="B121" s="4">
        <f t="shared" ref="B121" si="295">SUM(B122:B122)</f>
        <v>0</v>
      </c>
      <c r="C121" s="4">
        <f t="shared" ref="C121" si="296">SUM(C122:C122)</f>
        <v>0</v>
      </c>
      <c r="D121" s="4">
        <f t="shared" ref="D121" si="297">SUM(D122:D122)</f>
        <v>0</v>
      </c>
      <c r="E121" s="4">
        <f t="shared" ref="E121" si="298">SUM(E122:E122)</f>
        <v>0</v>
      </c>
      <c r="F121" s="4">
        <f t="shared" ref="F121" si="299">SUM(F122:F122)</f>
        <v>0</v>
      </c>
      <c r="G121" s="4">
        <f t="shared" ref="G121" si="300">SUM(G122:G122)</f>
        <v>0</v>
      </c>
      <c r="H121" s="4">
        <f t="shared" ref="H121" si="301">SUM(H122:H122)</f>
        <v>0</v>
      </c>
      <c r="I121" s="4">
        <f t="shared" ref="I121" si="302">SUM(I122:I122)</f>
        <v>0</v>
      </c>
      <c r="J121" s="4">
        <f t="shared" ref="J121" si="303">SUM(J122:J122)</f>
        <v>0</v>
      </c>
      <c r="K121" s="4">
        <f t="shared" ref="K121" si="304">SUM(K122:K122)</f>
        <v>0</v>
      </c>
      <c r="L121" s="4">
        <f t="shared" ref="L121" si="305">SUM(L122:L122)</f>
        <v>0</v>
      </c>
      <c r="M121" s="4">
        <f t="shared" ref="M121" si="306">SUM(M122:M122)</f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35">
      <c r="A122" s="6" t="s">
        <v>4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outlineLevel="3" collapsed="1" x14ac:dyDescent="0.35">
      <c r="A123" s="5" t="s">
        <v>6</v>
      </c>
      <c r="B123" s="4">
        <f t="shared" ref="B123" si="307">SUM(B124:B126)</f>
        <v>17.581413864000002</v>
      </c>
      <c r="C123" s="4">
        <f t="shared" ref="C123" si="308">SUM(C124:C126)</f>
        <v>15.316812391999999</v>
      </c>
      <c r="D123" s="4">
        <f t="shared" ref="D123" si="309">SUM(D124:D126)</f>
        <v>13.05221092</v>
      </c>
      <c r="E123" s="4">
        <f t="shared" ref="E123" si="310">SUM(E124:E126)</f>
        <v>11.987609448000001</v>
      </c>
      <c r="F123" s="4">
        <f t="shared" ref="F123" si="311">SUM(F124:F126)</f>
        <v>10.923007975999999</v>
      </c>
      <c r="G123" s="4">
        <f t="shared" ref="G123" si="312">SUM(G124:G126)</f>
        <v>9.8584065039999995</v>
      </c>
      <c r="H123" s="4">
        <f t="shared" ref="H123" si="313">SUM(H124:H126)</f>
        <v>8.7938050319999999</v>
      </c>
      <c r="I123" s="4">
        <f t="shared" ref="I123" si="314">SUM(I124:I126)</f>
        <v>7.7292035600000002</v>
      </c>
      <c r="J123" s="4">
        <f t="shared" ref="J123" si="315">SUM(J124:J126)</f>
        <v>6.6646020879999996</v>
      </c>
      <c r="K123" s="4">
        <f t="shared" ref="K123" si="316">SUM(K124:K126)</f>
        <v>5.6</v>
      </c>
      <c r="L123" s="4">
        <f t="shared" ref="L123" si="317">SUM(L124:L126)</f>
        <v>5.6</v>
      </c>
      <c r="M123" s="4">
        <f t="shared" ref="M123" si="318">SUM(M124:M126)</f>
        <v>5.6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35">
      <c r="A124" s="6" t="s">
        <v>7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idden="1" outlineLevel="4" x14ac:dyDescent="0.35">
      <c r="A125" s="6" t="s">
        <v>4</v>
      </c>
      <c r="B125" s="4">
        <v>17.581413864000002</v>
      </c>
      <c r="C125" s="4">
        <v>15.316812391999999</v>
      </c>
      <c r="D125" s="4">
        <v>13.05221092</v>
      </c>
      <c r="E125" s="4">
        <v>11.987609448000001</v>
      </c>
      <c r="F125" s="4">
        <v>10.923007975999999</v>
      </c>
      <c r="G125" s="4">
        <v>9.8584065039999995</v>
      </c>
      <c r="H125" s="4">
        <v>8.7938050319999999</v>
      </c>
      <c r="I125" s="4">
        <v>7.7292035600000002</v>
      </c>
      <c r="J125" s="4">
        <v>6.6646020879999996</v>
      </c>
      <c r="K125" s="4">
        <v>5.6</v>
      </c>
      <c r="L125" s="4">
        <v>5.6</v>
      </c>
      <c r="M125" s="4">
        <v>5.6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idden="1" outlineLevel="4" x14ac:dyDescent="0.35">
      <c r="A126" s="6" t="s">
        <v>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outlineLevel="2" x14ac:dyDescent="0.35">
      <c r="A127" s="9" t="s">
        <v>9</v>
      </c>
      <c r="B127" s="10">
        <f t="shared" ref="B127" si="319">B128+B130</f>
        <v>27.097743999999999</v>
      </c>
      <c r="C127" s="10">
        <f t="shared" ref="C127" si="320">C128+C130</f>
        <v>27.097743999999999</v>
      </c>
      <c r="D127" s="10">
        <f t="shared" ref="D127" si="321">D128+D130</f>
        <v>12.097744</v>
      </c>
      <c r="E127" s="10">
        <f t="shared" ref="E127" si="322">E128+E130</f>
        <v>12.097744</v>
      </c>
      <c r="F127" s="10">
        <f t="shared" ref="F127" si="323">F128+F130</f>
        <v>12.097744</v>
      </c>
      <c r="G127" s="10">
        <f t="shared" ref="G127" si="324">G128+G130</f>
        <v>12.097744</v>
      </c>
      <c r="H127" s="10">
        <f t="shared" ref="H127" si="325">H128+H130</f>
        <v>12.097744</v>
      </c>
      <c r="I127" s="10">
        <f t="shared" ref="I127" si="326">I128+I130</f>
        <v>12.097744</v>
      </c>
      <c r="J127" s="10">
        <f t="shared" ref="J127" si="327">J128+J130</f>
        <v>12.097751000000001</v>
      </c>
      <c r="K127" s="10">
        <f t="shared" ref="K127" si="328">K128+K130</f>
        <v>0</v>
      </c>
      <c r="L127" s="10">
        <f t="shared" ref="L127" si="329">L128+L130</f>
        <v>0</v>
      </c>
      <c r="M127" s="10">
        <f t="shared" ref="M127" si="330">M128+M130</f>
        <v>0</v>
      </c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outlineLevel="3" collapsed="1" x14ac:dyDescent="0.35">
      <c r="A128" s="5" t="s">
        <v>5</v>
      </c>
      <c r="B128" s="4">
        <f t="shared" ref="B128" si="331">SUM(B129:B129)</f>
        <v>0</v>
      </c>
      <c r="C128" s="4">
        <f t="shared" ref="C128" si="332">SUM(C129:C129)</f>
        <v>0</v>
      </c>
      <c r="D128" s="4">
        <f t="shared" ref="D128" si="333">SUM(D129:D129)</f>
        <v>0</v>
      </c>
      <c r="E128" s="4">
        <f t="shared" ref="E128" si="334">SUM(E129:E129)</f>
        <v>0</v>
      </c>
      <c r="F128" s="4">
        <f t="shared" ref="F128" si="335">SUM(F129:F129)</f>
        <v>0</v>
      </c>
      <c r="G128" s="4">
        <f t="shared" ref="G128" si="336">SUM(G129:G129)</f>
        <v>0</v>
      </c>
      <c r="H128" s="4">
        <f t="shared" ref="H128" si="337">SUM(H129:H129)</f>
        <v>0</v>
      </c>
      <c r="I128" s="4">
        <f t="shared" ref="I128" si="338">SUM(I129:I129)</f>
        <v>0</v>
      </c>
      <c r="J128" s="4">
        <f t="shared" ref="J128" si="339">SUM(J129:J129)</f>
        <v>0</v>
      </c>
      <c r="K128" s="4">
        <f t="shared" ref="K128" si="340">SUM(K129:K129)</f>
        <v>0</v>
      </c>
      <c r="L128" s="4">
        <f t="shared" ref="L128" si="341">SUM(L129:L129)</f>
        <v>0</v>
      </c>
      <c r="M128" s="4">
        <f t="shared" ref="M128" si="342">SUM(M129:M129)</f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35">
      <c r="A129" s="6" t="s">
        <v>4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outlineLevel="3" collapsed="1" x14ac:dyDescent="0.35">
      <c r="A130" s="5" t="s">
        <v>6</v>
      </c>
      <c r="B130" s="4">
        <f t="shared" ref="B130" si="343">SUM(B131:B133)</f>
        <v>27.097743999999999</v>
      </c>
      <c r="C130" s="4">
        <f t="shared" ref="C130" si="344">SUM(C131:C133)</f>
        <v>27.097743999999999</v>
      </c>
      <c r="D130" s="4">
        <f t="shared" ref="D130" si="345">SUM(D131:D133)</f>
        <v>12.097744</v>
      </c>
      <c r="E130" s="4">
        <f t="shared" ref="E130" si="346">SUM(E131:E133)</f>
        <v>12.097744</v>
      </c>
      <c r="F130" s="4">
        <f t="shared" ref="F130" si="347">SUM(F131:F133)</f>
        <v>12.097744</v>
      </c>
      <c r="G130" s="4">
        <f t="shared" ref="G130" si="348">SUM(G131:G133)</f>
        <v>12.097744</v>
      </c>
      <c r="H130" s="4">
        <f t="shared" ref="H130" si="349">SUM(H131:H133)</f>
        <v>12.097744</v>
      </c>
      <c r="I130" s="4">
        <f t="shared" ref="I130" si="350">SUM(I131:I133)</f>
        <v>12.097744</v>
      </c>
      <c r="J130" s="4">
        <f t="shared" ref="J130" si="351">SUM(J131:J133)</f>
        <v>12.097751000000001</v>
      </c>
      <c r="K130" s="4">
        <f t="shared" ref="K130" si="352">SUM(K131:K133)</f>
        <v>0</v>
      </c>
      <c r="L130" s="4">
        <f t="shared" ref="L130" si="353">SUM(L131:L133)</f>
        <v>0</v>
      </c>
      <c r="M130" s="4">
        <f t="shared" ref="M130" si="354">SUM(M131:M133)</f>
        <v>0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35">
      <c r="A131" s="6" t="s">
        <v>7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hidden="1" outlineLevel="4" x14ac:dyDescent="0.35">
      <c r="A132" s="6" t="s">
        <v>4</v>
      </c>
      <c r="B132" s="4">
        <v>27.097743999999999</v>
      </c>
      <c r="C132" s="4">
        <v>27.097743999999999</v>
      </c>
      <c r="D132" s="4">
        <v>12.097744</v>
      </c>
      <c r="E132" s="4">
        <v>12.097744</v>
      </c>
      <c r="F132" s="4">
        <v>12.097744</v>
      </c>
      <c r="G132" s="4">
        <v>12.097744</v>
      </c>
      <c r="H132" s="4">
        <v>12.097744</v>
      </c>
      <c r="I132" s="4">
        <v>12.097744</v>
      </c>
      <c r="J132" s="4">
        <v>12.097751000000001</v>
      </c>
      <c r="K132" s="4"/>
      <c r="L132" s="4"/>
      <c r="M132" s="4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idden="1" outlineLevel="4" x14ac:dyDescent="0.35">
      <c r="A133" s="6" t="s">
        <v>8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outlineLevel="1" x14ac:dyDescent="0.35">
      <c r="A134" s="7" t="s">
        <v>10</v>
      </c>
      <c r="B134" s="8">
        <f t="shared" ref="B134" si="355">B135+B155</f>
        <v>177.68097025146</v>
      </c>
      <c r="C134" s="8">
        <f t="shared" ref="C134" si="356">C135+C155</f>
        <v>194.88647198798</v>
      </c>
      <c r="D134" s="8">
        <f t="shared" ref="D134" si="357">D135+D155</f>
        <v>161.37862021215</v>
      </c>
      <c r="E134" s="8">
        <f t="shared" ref="E134" si="358">E135+E155</f>
        <v>244.53220908578999</v>
      </c>
      <c r="F134" s="8">
        <f t="shared" ref="F134" si="359">F135+F155</f>
        <v>148.5607980963</v>
      </c>
      <c r="G134" s="8">
        <f t="shared" ref="G134" si="360">G135+G155</f>
        <v>144.27386653836001</v>
      </c>
      <c r="H134" s="8">
        <f t="shared" ref="H134" si="361">H135+H155</f>
        <v>140.52147120277002</v>
      </c>
      <c r="I134" s="8">
        <f t="shared" ref="I134" si="362">I135+I155</f>
        <v>137.42492698076001</v>
      </c>
      <c r="J134" s="8">
        <f t="shared" ref="J134" si="363">J135+J155</f>
        <v>134.34494005692</v>
      </c>
      <c r="K134" s="8">
        <f t="shared" ref="K134" si="364">K135+K155</f>
        <v>130.98452943903999</v>
      </c>
      <c r="L134" s="8">
        <f t="shared" ref="L134" si="365">L135+L155</f>
        <v>128.56819225142999</v>
      </c>
      <c r="M134" s="8">
        <f t="shared" ref="M134" si="366">M135+M155</f>
        <v>125.81784822159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outlineLevel="2" x14ac:dyDescent="0.35">
      <c r="A135" s="9" t="s">
        <v>2</v>
      </c>
      <c r="B135" s="10">
        <f t="shared" ref="B135" si="367">B136+B142+B146+B151</f>
        <v>62.302289870939994</v>
      </c>
      <c r="C135" s="10">
        <f t="shared" ref="C135" si="368">C136+C142+C146+C151</f>
        <v>59.38692872363</v>
      </c>
      <c r="D135" s="10">
        <f t="shared" ref="D135" si="369">D136+D142+D146+D151</f>
        <v>52.608338686560003</v>
      </c>
      <c r="E135" s="10">
        <f t="shared" ref="E135" si="370">E136+E142+E146+E151</f>
        <v>49.952024361730004</v>
      </c>
      <c r="F135" s="10">
        <f t="shared" ref="F135" si="371">F136+F142+F146+F151</f>
        <v>44.363137627180002</v>
      </c>
      <c r="G135" s="10">
        <f t="shared" ref="G135" si="372">G136+G142+G146+G151</f>
        <v>41.893084711760004</v>
      </c>
      <c r="H135" s="10">
        <f t="shared" ref="H135" si="373">H136+H142+H146+H151</f>
        <v>39.488034046180005</v>
      </c>
      <c r="I135" s="10">
        <f t="shared" ref="I135" si="374">I136+I142+I146+I151</f>
        <v>37.11143619365</v>
      </c>
      <c r="J135" s="10">
        <f t="shared" ref="J135" si="375">J136+J142+J146+J151</f>
        <v>34.766358274049999</v>
      </c>
      <c r="K135" s="10">
        <f t="shared" ref="K135" si="376">K136+K142+K146+K151</f>
        <v>32.514424253490006</v>
      </c>
      <c r="L135" s="10">
        <f t="shared" ref="L135" si="377">L136+L142+L146+L151</f>
        <v>30.206375491219998</v>
      </c>
      <c r="M135" s="10">
        <f t="shared" ref="M135" si="378">M136+M142+M146+M151</f>
        <v>28.000345417429997</v>
      </c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outlineLevel="3" collapsed="1" x14ac:dyDescent="0.35">
      <c r="A136" s="5" t="s">
        <v>3</v>
      </c>
      <c r="B136" s="4">
        <f t="shared" ref="B136" si="379">SUM(B137:B141)</f>
        <v>3.0396000020000001E-2</v>
      </c>
      <c r="C136" s="4">
        <f t="shared" ref="C136" si="380">SUM(C137:C141)</f>
        <v>3.0396000020000001E-2</v>
      </c>
      <c r="D136" s="4">
        <f t="shared" ref="D136" si="381">SUM(D137:D141)</f>
        <v>2.9988000019999999E-2</v>
      </c>
      <c r="E136" s="4">
        <f t="shared" ref="E136" si="382">SUM(E137:E141)</f>
        <v>2.9988000019999999E-2</v>
      </c>
      <c r="F136" s="4">
        <f t="shared" ref="F136" si="383">SUM(F137:F141)</f>
        <v>2.9988000019999999E-2</v>
      </c>
      <c r="G136" s="4">
        <f t="shared" ref="G136" si="384">SUM(G137:G141)</f>
        <v>2.9988000019999999E-2</v>
      </c>
      <c r="H136" s="4">
        <f t="shared" ref="H136" si="385">SUM(H137:H141)</f>
        <v>2.9988000019999999E-2</v>
      </c>
      <c r="I136" s="4">
        <f t="shared" ref="I136" si="386">SUM(I137:I141)</f>
        <v>2.9988000019999999E-2</v>
      </c>
      <c r="J136" s="4">
        <f t="shared" ref="J136" si="387">SUM(J137:J141)</f>
        <v>2.9988000019999999E-2</v>
      </c>
      <c r="K136" s="4">
        <f t="shared" ref="K136" si="388">SUM(K137:K141)</f>
        <v>2.9988000019999999E-2</v>
      </c>
      <c r="L136" s="4">
        <f t="shared" ref="L136" si="389">SUM(L137:L141)</f>
        <v>2.9988000019999999E-2</v>
      </c>
      <c r="M136" s="4">
        <f t="shared" ref="M136" si="390">SUM(M137:M141)</f>
        <v>2.9988000019999999E-2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35">
      <c r="A137" s="6" t="s">
        <v>7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35">
      <c r="A138" s="6" t="s">
        <v>11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35">
      <c r="A139" s="6" t="s">
        <v>12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35">
      <c r="A140" s="6" t="s">
        <v>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35">
      <c r="A141" s="6" t="s">
        <v>8</v>
      </c>
      <c r="B141" s="4">
        <v>3.0396000020000001E-2</v>
      </c>
      <c r="C141" s="4">
        <v>3.0396000020000001E-2</v>
      </c>
      <c r="D141" s="4">
        <v>2.9988000019999999E-2</v>
      </c>
      <c r="E141" s="4">
        <v>2.9988000019999999E-2</v>
      </c>
      <c r="F141" s="4">
        <v>2.9988000019999999E-2</v>
      </c>
      <c r="G141" s="4">
        <v>2.9988000019999999E-2</v>
      </c>
      <c r="H141" s="4">
        <v>2.9988000019999999E-2</v>
      </c>
      <c r="I141" s="4">
        <v>2.9988000019999999E-2</v>
      </c>
      <c r="J141" s="4">
        <v>2.9988000019999999E-2</v>
      </c>
      <c r="K141" s="4">
        <v>2.9988000019999999E-2</v>
      </c>
      <c r="L141" s="4">
        <v>2.9988000019999999E-2</v>
      </c>
      <c r="M141" s="4">
        <v>2.9988000019999999E-2</v>
      </c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outlineLevel="3" collapsed="1" x14ac:dyDescent="0.35">
      <c r="A142" s="5" t="s">
        <v>13</v>
      </c>
      <c r="B142" s="4">
        <f t="shared" ref="B142" si="391">SUM(B143:B145)</f>
        <v>0</v>
      </c>
      <c r="C142" s="4">
        <f t="shared" ref="C142" si="392">SUM(C143:C145)</f>
        <v>0</v>
      </c>
      <c r="D142" s="4">
        <f t="shared" ref="D142" si="393">SUM(D143:D145)</f>
        <v>0</v>
      </c>
      <c r="E142" s="4">
        <f t="shared" ref="E142" si="394">SUM(E143:E145)</f>
        <v>0</v>
      </c>
      <c r="F142" s="4">
        <f t="shared" ref="F142" si="395">SUM(F143:F145)</f>
        <v>0</v>
      </c>
      <c r="G142" s="4">
        <f t="shared" ref="G142" si="396">SUM(G143:G145)</f>
        <v>0</v>
      </c>
      <c r="H142" s="4">
        <f t="shared" ref="H142" si="397">SUM(H143:H145)</f>
        <v>0</v>
      </c>
      <c r="I142" s="4">
        <f t="shared" ref="I142" si="398">SUM(I143:I145)</f>
        <v>0</v>
      </c>
      <c r="J142" s="4">
        <f t="shared" ref="J142" si="399">SUM(J143:J145)</f>
        <v>0</v>
      </c>
      <c r="K142" s="4">
        <f t="shared" ref="K142" si="400">SUM(K143:K145)</f>
        <v>0</v>
      </c>
      <c r="L142" s="4">
        <f t="shared" ref="L142" si="401">SUM(L143:L145)</f>
        <v>0</v>
      </c>
      <c r="M142" s="4">
        <f t="shared" ref="M142" si="402">SUM(M143:M145)</f>
        <v>0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35">
      <c r="A143" s="6" t="s">
        <v>7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35">
      <c r="A144" s="6" t="s">
        <v>11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35">
      <c r="A145" s="6" t="s">
        <v>8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outlineLevel="3" collapsed="1" x14ac:dyDescent="0.35">
      <c r="A146" s="5" t="s">
        <v>14</v>
      </c>
      <c r="B146" s="4">
        <f t="shared" ref="B146" si="403">SUM(B147:B150)</f>
        <v>0.27431314607000001</v>
      </c>
      <c r="C146" s="4">
        <f t="shared" ref="C146" si="404">SUM(C147:C150)</f>
        <v>0.25222948093999997</v>
      </c>
      <c r="D146" s="4">
        <f t="shared" ref="D146" si="405">SUM(D147:D150)</f>
        <v>0.22896043353000001</v>
      </c>
      <c r="E146" s="4">
        <f t="shared" ref="E146" si="406">SUM(E147:E150)</f>
        <v>0.20628365662000001</v>
      </c>
      <c r="F146" s="4">
        <f t="shared" ref="F146" si="407">SUM(F147:F150)</f>
        <v>0.1836055452</v>
      </c>
      <c r="G146" s="4">
        <f t="shared" ref="G146" si="408">SUM(G147:G150)</f>
        <v>0.16131298674</v>
      </c>
      <c r="H146" s="4">
        <f t="shared" ref="H146" si="409">SUM(H147:H150)</f>
        <v>0.13871016562000002</v>
      </c>
      <c r="I146" s="4">
        <f t="shared" ref="I146" si="410">SUM(I147:I150)</f>
        <v>0.11911310825</v>
      </c>
      <c r="J146" s="4">
        <f t="shared" ref="J146" si="411">SUM(J147:J150)</f>
        <v>9.9950188260000003E-2</v>
      </c>
      <c r="K146" s="4">
        <f t="shared" ref="K146" si="412">SUM(K147:K150)</f>
        <v>8.1045994199999999E-2</v>
      </c>
      <c r="L146" s="4">
        <f t="shared" ref="L146" si="413">SUM(L147:L150)</f>
        <v>6.1739374639999997E-2</v>
      </c>
      <c r="M146" s="4">
        <f t="shared" ref="M146" si="414">SUM(M147:M150)</f>
        <v>4.2645118539999999E-2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35">
      <c r="A147" s="6" t="s">
        <v>15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hidden="1" outlineLevel="4" x14ac:dyDescent="0.35">
      <c r="A148" s="6" t="s">
        <v>7</v>
      </c>
      <c r="B148" s="4">
        <v>4.9614686540000001E-2</v>
      </c>
      <c r="C148" s="4">
        <v>4.5403503429999999E-2</v>
      </c>
      <c r="D148" s="4">
        <v>4.1160005630000003E-2</v>
      </c>
      <c r="E148" s="4">
        <v>3.6932243349999998E-2</v>
      </c>
      <c r="F148" s="4">
        <v>3.2703146510000003E-2</v>
      </c>
      <c r="G148" s="4">
        <v>2.8485250810000001E-2</v>
      </c>
      <c r="H148" s="4">
        <v>2.424490831E-2</v>
      </c>
      <c r="I148" s="4">
        <v>2.0569533210000001E-2</v>
      </c>
      <c r="J148" s="4">
        <v>1.7097850559999999E-2</v>
      </c>
      <c r="K148" s="4">
        <v>1.3690055459999999E-2</v>
      </c>
      <c r="L148" s="4">
        <v>1.02695116E-2</v>
      </c>
      <c r="M148" s="4">
        <v>6.8664928300000002E-3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35">
      <c r="A149" s="6" t="s">
        <v>12</v>
      </c>
      <c r="B149" s="4">
        <v>0.20838223678000001</v>
      </c>
      <c r="C149" s="4">
        <v>0.19322975489999999</v>
      </c>
      <c r="D149" s="4">
        <v>0.17699976172000001</v>
      </c>
      <c r="E149" s="4">
        <v>0.16130852436000001</v>
      </c>
      <c r="F149" s="4">
        <v>0.14561728745999999</v>
      </c>
      <c r="G149" s="4">
        <v>0.13029284701999999</v>
      </c>
      <c r="H149" s="4">
        <v>0.11423481279</v>
      </c>
      <c r="I149" s="4">
        <v>9.8543575039999998E-2</v>
      </c>
      <c r="J149" s="4">
        <v>8.2852337700000001E-2</v>
      </c>
      <c r="K149" s="4">
        <v>6.7355938739999996E-2</v>
      </c>
      <c r="L149" s="4">
        <v>5.1469863040000001E-2</v>
      </c>
      <c r="M149" s="4">
        <v>3.5778625709999998E-2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35">
      <c r="A150" s="6" t="s">
        <v>8</v>
      </c>
      <c r="B150" s="4">
        <v>1.6316222750000001E-2</v>
      </c>
      <c r="C150" s="4">
        <v>1.359622261E-2</v>
      </c>
      <c r="D150" s="4">
        <v>1.080066618E-2</v>
      </c>
      <c r="E150" s="4">
        <v>8.0428889100000005E-3</v>
      </c>
      <c r="F150" s="4">
        <v>5.2851112300000003E-3</v>
      </c>
      <c r="G150" s="4">
        <v>2.5348889100000002E-3</v>
      </c>
      <c r="H150" s="4">
        <v>2.3044451999999999E-4</v>
      </c>
      <c r="I150" s="4"/>
      <c r="J150" s="4"/>
      <c r="K150" s="4"/>
      <c r="L150" s="4"/>
      <c r="M150" s="4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outlineLevel="3" collapsed="1" x14ac:dyDescent="0.35">
      <c r="A151" s="5" t="s">
        <v>16</v>
      </c>
      <c r="B151" s="4">
        <f t="shared" ref="B151" si="415">SUM(B152:B154)</f>
        <v>61.997580724849996</v>
      </c>
      <c r="C151" s="4">
        <f t="shared" ref="C151" si="416">SUM(C152:C154)</f>
        <v>59.104303242669999</v>
      </c>
      <c r="D151" s="4">
        <f t="shared" ref="D151" si="417">SUM(D152:D154)</f>
        <v>52.34939025301</v>
      </c>
      <c r="E151" s="4">
        <f t="shared" ref="E151" si="418">SUM(E152:E154)</f>
        <v>49.715752705090004</v>
      </c>
      <c r="F151" s="4">
        <f t="shared" ref="F151" si="419">SUM(F152:F154)</f>
        <v>44.149544081960002</v>
      </c>
      <c r="G151" s="4">
        <f t="shared" ref="G151" si="420">SUM(G152:G154)</f>
        <v>41.701783725000006</v>
      </c>
      <c r="H151" s="4">
        <f t="shared" ref="H151" si="421">SUM(H152:H154)</f>
        <v>39.319335880540002</v>
      </c>
      <c r="I151" s="4">
        <f t="shared" ref="I151" si="422">SUM(I152:I154)</f>
        <v>36.962335085379998</v>
      </c>
      <c r="J151" s="4">
        <f t="shared" ref="J151" si="423">SUM(J152:J154)</f>
        <v>34.636420085769998</v>
      </c>
      <c r="K151" s="4">
        <f t="shared" ref="K151" si="424">SUM(K152:K154)</f>
        <v>32.403390259270004</v>
      </c>
      <c r="L151" s="4">
        <f t="shared" ref="L151" si="425">SUM(L152:L154)</f>
        <v>30.114648116559998</v>
      </c>
      <c r="M151" s="4">
        <f t="shared" ref="M151" si="426">SUM(M152:M154)</f>
        <v>27.927712298869999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idden="1" outlineLevel="4" x14ac:dyDescent="0.35">
      <c r="A152" s="6" t="s">
        <v>7</v>
      </c>
      <c r="B152" s="4">
        <v>17.8580681949</v>
      </c>
      <c r="C152" s="4">
        <v>17.144187044030001</v>
      </c>
      <c r="D152" s="4">
        <v>15.99985698639</v>
      </c>
      <c r="E152" s="4">
        <v>15.40692135982</v>
      </c>
      <c r="F152" s="4">
        <v>11.760461084019999</v>
      </c>
      <c r="G152" s="4">
        <v>11.15789826654</v>
      </c>
      <c r="H152" s="4">
        <v>10.68295784327</v>
      </c>
      <c r="I152" s="4">
        <v>10.1799406832</v>
      </c>
      <c r="J152" s="4">
        <v>9.7011940050700005</v>
      </c>
      <c r="K152" s="4">
        <v>9.2600860601200008</v>
      </c>
      <c r="L152" s="4">
        <v>8.7869184646599994</v>
      </c>
      <c r="M152" s="4">
        <v>8.36944078408</v>
      </c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idden="1" outlineLevel="4" x14ac:dyDescent="0.35">
      <c r="A153" s="6" t="s">
        <v>8</v>
      </c>
      <c r="B153" s="4">
        <v>35.447282697369999</v>
      </c>
      <c r="C153" s="4">
        <v>33.26003652971</v>
      </c>
      <c r="D153" s="4">
        <v>31.041242821659999</v>
      </c>
      <c r="E153" s="4">
        <v>28.99851362583</v>
      </c>
      <c r="F153" s="4">
        <v>27.078765278500001</v>
      </c>
      <c r="G153" s="4">
        <v>25.231540464550001</v>
      </c>
      <c r="H153" s="4">
        <v>23.328087592309998</v>
      </c>
      <c r="I153" s="4">
        <v>21.472076682739999</v>
      </c>
      <c r="J153" s="4">
        <v>19.624908361260001</v>
      </c>
      <c r="K153" s="4">
        <v>17.830959205239999</v>
      </c>
      <c r="L153" s="4">
        <v>16.01943920694</v>
      </c>
      <c r="M153" s="4">
        <v>14.24795379535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35">
      <c r="A154" s="6" t="s">
        <v>17</v>
      </c>
      <c r="B154" s="4">
        <v>8.6922298325800007</v>
      </c>
      <c r="C154" s="4">
        <v>8.70007966893</v>
      </c>
      <c r="D154" s="4">
        <v>5.3082904449599999</v>
      </c>
      <c r="E154" s="4">
        <v>5.3103177194400004</v>
      </c>
      <c r="F154" s="4">
        <v>5.3103177194400004</v>
      </c>
      <c r="G154" s="4">
        <v>5.31234499391</v>
      </c>
      <c r="H154" s="4">
        <v>5.3082904449599999</v>
      </c>
      <c r="I154" s="4">
        <v>5.3103177194400004</v>
      </c>
      <c r="J154" s="4">
        <v>5.3103177194400004</v>
      </c>
      <c r="K154" s="4">
        <v>5.31234499391</v>
      </c>
      <c r="L154" s="4">
        <v>5.3082904449599999</v>
      </c>
      <c r="M154" s="4">
        <v>5.3103177194400004</v>
      </c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outlineLevel="2" x14ac:dyDescent="0.35">
      <c r="A155" s="9" t="s">
        <v>9</v>
      </c>
      <c r="B155" s="10">
        <f t="shared" ref="B155" si="427">B156+B160+B165</f>
        <v>115.37868038052001</v>
      </c>
      <c r="C155" s="10">
        <f t="shared" ref="C155" si="428">C156+C160+C165</f>
        <v>135.49954326435</v>
      </c>
      <c r="D155" s="10">
        <f t="shared" ref="D155" si="429">D156+D160+D165</f>
        <v>108.77028152558999</v>
      </c>
      <c r="E155" s="10">
        <f t="shared" ref="E155" si="430">E156+E160+E165</f>
        <v>194.58018472405999</v>
      </c>
      <c r="F155" s="10">
        <f t="shared" ref="F155" si="431">F156+F160+F165</f>
        <v>104.19766046912001</v>
      </c>
      <c r="G155" s="10">
        <f t="shared" ref="G155" si="432">G156+G160+G165</f>
        <v>102.3807818266</v>
      </c>
      <c r="H155" s="10">
        <f t="shared" ref="H155" si="433">H156+H160+H165</f>
        <v>101.03343715659001</v>
      </c>
      <c r="I155" s="10">
        <f t="shared" ref="I155" si="434">I156+I160+I165</f>
        <v>100.31349078711001</v>
      </c>
      <c r="J155" s="10">
        <f t="shared" ref="J155" si="435">J156+J160+J165</f>
        <v>99.578581782869989</v>
      </c>
      <c r="K155" s="10">
        <f t="shared" ref="K155" si="436">K156+K160+K165</f>
        <v>98.470105185549997</v>
      </c>
      <c r="L155" s="10">
        <f t="shared" ref="L155" si="437">L156+L160+L165</f>
        <v>98.361816760210004</v>
      </c>
      <c r="M155" s="10">
        <f t="shared" ref="M155" si="438">M156+M160+M165</f>
        <v>97.81750280416</v>
      </c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outlineLevel="3" collapsed="1" x14ac:dyDescent="0.35">
      <c r="A156" s="5" t="s">
        <v>13</v>
      </c>
      <c r="B156" s="4">
        <f t="shared" ref="B156" si="439">SUM(B157:B159)</f>
        <v>0</v>
      </c>
      <c r="C156" s="4">
        <f t="shared" ref="C156" si="440">SUM(C157:C159)</f>
        <v>0</v>
      </c>
      <c r="D156" s="4">
        <f t="shared" ref="D156" si="441">SUM(D157:D159)</f>
        <v>0</v>
      </c>
      <c r="E156" s="4">
        <f t="shared" ref="E156" si="442">SUM(E157:E159)</f>
        <v>0</v>
      </c>
      <c r="F156" s="4">
        <f t="shared" ref="F156" si="443">SUM(F157:F159)</f>
        <v>0</v>
      </c>
      <c r="G156" s="4">
        <f t="shared" ref="G156" si="444">SUM(G157:G159)</f>
        <v>0</v>
      </c>
      <c r="H156" s="4">
        <f t="shared" ref="H156" si="445">SUM(H157:H159)</f>
        <v>0</v>
      </c>
      <c r="I156" s="4">
        <f t="shared" ref="I156" si="446">SUM(I157:I159)</f>
        <v>0</v>
      </c>
      <c r="J156" s="4">
        <f t="shared" ref="J156" si="447">SUM(J157:J159)</f>
        <v>0</v>
      </c>
      <c r="K156" s="4">
        <f t="shared" ref="K156" si="448">SUM(K157:K159)</f>
        <v>0</v>
      </c>
      <c r="L156" s="4">
        <f t="shared" ref="L156" si="449">SUM(L157:L159)</f>
        <v>0</v>
      </c>
      <c r="M156" s="4">
        <f t="shared" ref="M156" si="450">SUM(M157:M159)</f>
        <v>0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35">
      <c r="A157" s="6" t="s">
        <v>7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35">
      <c r="A158" s="6" t="s">
        <v>11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idden="1" outlineLevel="4" x14ac:dyDescent="0.35">
      <c r="A159" s="6" t="s">
        <v>8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outlineLevel="3" collapsed="1" x14ac:dyDescent="0.35">
      <c r="A160" s="5" t="s">
        <v>14</v>
      </c>
      <c r="B160" s="4">
        <f t="shared" ref="B160" si="451">SUM(B161:B164)</f>
        <v>4.2396233585200003</v>
      </c>
      <c r="C160" s="4">
        <f t="shared" ref="C160" si="452">SUM(C161:C164)</f>
        <v>4.2396233589700003</v>
      </c>
      <c r="D160" s="4">
        <f t="shared" ref="D160" si="453">SUM(D161:D164)</f>
        <v>4.2396233594200003</v>
      </c>
      <c r="E160" s="4">
        <f t="shared" ref="E160" si="454">SUM(E161:E164)</f>
        <v>4.2397123034200002</v>
      </c>
      <c r="F160" s="4">
        <f t="shared" ref="F160" si="455">SUM(F161:F164)</f>
        <v>4.2397123034200002</v>
      </c>
      <c r="G160" s="4">
        <f t="shared" ref="G160" si="456">SUM(G161:G164)</f>
        <v>4.2397123074999996</v>
      </c>
      <c r="H160" s="4">
        <f t="shared" ref="H160" si="457">SUM(H161:H164)</f>
        <v>3.9492564234400001</v>
      </c>
      <c r="I160" s="4">
        <f t="shared" ref="I160" si="458">SUM(I161:I164)</f>
        <v>3.9308005434200002</v>
      </c>
      <c r="J160" s="4">
        <f t="shared" ref="J160" si="459">SUM(J161:J164)</f>
        <v>3.9205719843</v>
      </c>
      <c r="K160" s="4">
        <f t="shared" ref="K160" si="460">SUM(K161:K164)</f>
        <v>3.9205719843</v>
      </c>
      <c r="L160" s="4">
        <f t="shared" ref="L160" si="461">SUM(L161:L164)</f>
        <v>3.9157068150800001</v>
      </c>
      <c r="M160" s="4">
        <f t="shared" ref="M160" si="462">SUM(M161:M164)</f>
        <v>3.9108420906000001</v>
      </c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35">
      <c r="A161" s="6" t="s">
        <v>15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35">
      <c r="A162" s="6" t="s">
        <v>7</v>
      </c>
      <c r="B162" s="4">
        <v>0.74188213504</v>
      </c>
      <c r="C162" s="4">
        <v>0.74188213549000004</v>
      </c>
      <c r="D162" s="4">
        <v>0.74188213593999996</v>
      </c>
      <c r="E162" s="4">
        <v>0.74197107994</v>
      </c>
      <c r="F162" s="4">
        <v>0.74197107994</v>
      </c>
      <c r="G162" s="4">
        <v>0.74197107994</v>
      </c>
      <c r="H162" s="4">
        <v>0.72351519992000002</v>
      </c>
      <c r="I162" s="4">
        <v>0.70505931990000004</v>
      </c>
      <c r="J162" s="4">
        <v>0.69483076077999995</v>
      </c>
      <c r="K162" s="4">
        <v>0.69483076077999995</v>
      </c>
      <c r="L162" s="4">
        <v>0.68996559156000004</v>
      </c>
      <c r="M162" s="4">
        <v>0.68510086707999995</v>
      </c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35">
      <c r="A163" s="6" t="s">
        <v>12</v>
      </c>
      <c r="B163" s="4">
        <v>3.22574122352</v>
      </c>
      <c r="C163" s="4">
        <v>3.22574122352</v>
      </c>
      <c r="D163" s="4">
        <v>3.22574122352</v>
      </c>
      <c r="E163" s="4">
        <v>3.22574122352</v>
      </c>
      <c r="F163" s="4">
        <v>3.22574122352</v>
      </c>
      <c r="G163" s="4">
        <v>3.22574122352</v>
      </c>
      <c r="H163" s="4">
        <v>3.22574122352</v>
      </c>
      <c r="I163" s="4">
        <v>3.22574122352</v>
      </c>
      <c r="J163" s="4">
        <v>3.22574122352</v>
      </c>
      <c r="K163" s="4">
        <v>3.22574122352</v>
      </c>
      <c r="L163" s="4">
        <v>3.22574122352</v>
      </c>
      <c r="M163" s="4">
        <v>3.22574122352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35">
      <c r="A164" s="6" t="s">
        <v>8</v>
      </c>
      <c r="B164" s="4">
        <v>0.27199999996000002</v>
      </c>
      <c r="C164" s="4">
        <v>0.27199999996000002</v>
      </c>
      <c r="D164" s="4">
        <v>0.27199999996000002</v>
      </c>
      <c r="E164" s="4">
        <v>0.27199999996000002</v>
      </c>
      <c r="F164" s="4">
        <v>0.27199999996000002</v>
      </c>
      <c r="G164" s="4">
        <v>0.27200000404000002</v>
      </c>
      <c r="H164" s="4"/>
      <c r="I164" s="4"/>
      <c r="J164" s="4"/>
      <c r="K164" s="4"/>
      <c r="L164" s="4"/>
      <c r="M164" s="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outlineLevel="3" collapsed="1" x14ac:dyDescent="0.35">
      <c r="A165" s="5" t="s">
        <v>16</v>
      </c>
      <c r="B165" s="4">
        <f t="shared" ref="B165" si="463">SUM(B166:B168)</f>
        <v>111.139057022</v>
      </c>
      <c r="C165" s="4">
        <f t="shared" ref="C165" si="464">SUM(C166:C168)</f>
        <v>131.25991990538</v>
      </c>
      <c r="D165" s="4">
        <f t="shared" ref="D165" si="465">SUM(D166:D168)</f>
        <v>104.53065816617</v>
      </c>
      <c r="E165" s="4">
        <f t="shared" ref="E165" si="466">SUM(E166:E168)</f>
        <v>190.34047242064</v>
      </c>
      <c r="F165" s="4">
        <f t="shared" ref="F165" si="467">SUM(F166:F168)</f>
        <v>99.957948165700003</v>
      </c>
      <c r="G165" s="4">
        <f t="shared" ref="G165" si="468">SUM(G166:G168)</f>
        <v>98.1410695191</v>
      </c>
      <c r="H165" s="4">
        <f t="shared" ref="H165" si="469">SUM(H166:H168)</f>
        <v>97.084180733150006</v>
      </c>
      <c r="I165" s="4">
        <f t="shared" ref="I165" si="470">SUM(I166:I168)</f>
        <v>96.382690243690007</v>
      </c>
      <c r="J165" s="4">
        <f t="shared" ref="J165" si="471">SUM(J166:J168)</f>
        <v>95.658009798569992</v>
      </c>
      <c r="K165" s="4">
        <f t="shared" ref="K165" si="472">SUM(K166:K168)</f>
        <v>94.54953320125</v>
      </c>
      <c r="L165" s="4">
        <f t="shared" ref="L165" si="473">SUM(L166:L168)</f>
        <v>94.446109945130004</v>
      </c>
      <c r="M165" s="4">
        <f t="shared" ref="M165" si="474">SUM(M166:M168)</f>
        <v>93.906660713560001</v>
      </c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idden="1" outlineLevel="4" x14ac:dyDescent="0.35">
      <c r="A166" s="6" t="s">
        <v>7</v>
      </c>
      <c r="B166" s="4">
        <v>78.502936239359997</v>
      </c>
      <c r="C166" s="4">
        <v>99.41083531116</v>
      </c>
      <c r="D166" s="4">
        <v>73.987757735260004</v>
      </c>
      <c r="E166" s="4">
        <v>161.44368277154999</v>
      </c>
      <c r="F166" s="4">
        <v>71.797598517259999</v>
      </c>
      <c r="G166" s="4">
        <v>69.980719870659996</v>
      </c>
      <c r="H166" s="4">
        <v>68.923831084710002</v>
      </c>
      <c r="I166" s="4">
        <v>68.222340595250003</v>
      </c>
      <c r="J166" s="4">
        <v>67.493597641489998</v>
      </c>
      <c r="K166" s="4">
        <v>66.65974764165</v>
      </c>
      <c r="L166" s="4">
        <v>66.556324385530004</v>
      </c>
      <c r="M166" s="4">
        <v>66.373875154269996</v>
      </c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idden="1" outlineLevel="4" x14ac:dyDescent="0.35">
      <c r="A167" s="6" t="s">
        <v>8</v>
      </c>
      <c r="B167" s="4">
        <v>32.636120782639999</v>
      </c>
      <c r="C167" s="4">
        <v>31.849084594219999</v>
      </c>
      <c r="D167" s="4">
        <v>30.542900430909999</v>
      </c>
      <c r="E167" s="4">
        <v>28.89678964909</v>
      </c>
      <c r="F167" s="4">
        <v>28.16034964844</v>
      </c>
      <c r="G167" s="4">
        <v>28.16034964844</v>
      </c>
      <c r="H167" s="4">
        <v>28.16034964844</v>
      </c>
      <c r="I167" s="4">
        <v>28.16034964844</v>
      </c>
      <c r="J167" s="4">
        <v>28.164412157080001</v>
      </c>
      <c r="K167" s="4">
        <v>27.8897855596</v>
      </c>
      <c r="L167" s="4">
        <v>27.8897855596</v>
      </c>
      <c r="M167" s="4">
        <v>27.532785559290001</v>
      </c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idden="1" outlineLevel="4" x14ac:dyDescent="0.35">
      <c r="A168" s="6" t="s">
        <v>17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35"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</sheetData>
  <mergeCells count="1">
    <mergeCell ref="A57:K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dcterms:created xsi:type="dcterms:W3CDTF">2025-03-03T15:12:21Z</dcterms:created>
  <dcterms:modified xsi:type="dcterms:W3CDTF">2025-03-04T14:02:33Z</dcterms:modified>
</cp:coreProperties>
</file>