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157A7EC1-9A6E-4B71-A9FF-3A102A8872EA}" xr6:coauthVersionLast="36" xr6:coauthVersionMax="36" xr10:uidLastSave="{00000000-0000-0000-0000-000000000000}"/>
  <bookViews>
    <workbookView xWindow="0" yWindow="0" windowWidth="26235" windowHeight="7020" xr2:uid="{3B2F05D0-3319-4D68-9426-F2514369E2C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2" i="1" l="1"/>
  <c r="L172" i="1"/>
  <c r="K172" i="1"/>
  <c r="J172" i="1"/>
  <c r="I172" i="1"/>
  <c r="H172" i="1"/>
  <c r="G172" i="1"/>
  <c r="F172" i="1"/>
  <c r="E172" i="1"/>
  <c r="D172" i="1"/>
  <c r="C172" i="1"/>
  <c r="B172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2" i="1"/>
  <c r="M161" i="1" s="1"/>
  <c r="L162" i="1"/>
  <c r="L161" i="1" s="1"/>
  <c r="K162" i="1"/>
  <c r="K161" i="1" s="1"/>
  <c r="J162" i="1"/>
  <c r="J161" i="1" s="1"/>
  <c r="I162" i="1"/>
  <c r="H162" i="1"/>
  <c r="G162" i="1"/>
  <c r="F162" i="1"/>
  <c r="F161" i="1" s="1"/>
  <c r="E162" i="1"/>
  <c r="D162" i="1"/>
  <c r="C162" i="1"/>
  <c r="C161" i="1" s="1"/>
  <c r="B162" i="1"/>
  <c r="I161" i="1"/>
  <c r="E161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1" i="1"/>
  <c r="L141" i="1"/>
  <c r="K141" i="1"/>
  <c r="K140" i="1" s="1"/>
  <c r="J141" i="1"/>
  <c r="I141" i="1"/>
  <c r="H141" i="1"/>
  <c r="G141" i="1"/>
  <c r="F141" i="1"/>
  <c r="E141" i="1"/>
  <c r="E140" i="1" s="1"/>
  <c r="D141" i="1"/>
  <c r="C141" i="1"/>
  <c r="C140" i="1" s="1"/>
  <c r="B141" i="1"/>
  <c r="M140" i="1"/>
  <c r="M139" i="1" s="1"/>
  <c r="G140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M133" i="1"/>
  <c r="M132" i="1" s="1"/>
  <c r="L133" i="1"/>
  <c r="K133" i="1"/>
  <c r="K132" i="1" s="1"/>
  <c r="J133" i="1"/>
  <c r="J132" i="1" s="1"/>
  <c r="I133" i="1"/>
  <c r="I132" i="1" s="1"/>
  <c r="H133" i="1"/>
  <c r="G133" i="1"/>
  <c r="G132" i="1" s="1"/>
  <c r="F133" i="1"/>
  <c r="F132" i="1" s="1"/>
  <c r="E133" i="1"/>
  <c r="E132" i="1" s="1"/>
  <c r="D133" i="1"/>
  <c r="C133" i="1"/>
  <c r="C132" i="1" s="1"/>
  <c r="B133" i="1"/>
  <c r="B132" i="1" s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4" i="1"/>
  <c r="L124" i="1"/>
  <c r="K124" i="1"/>
  <c r="J124" i="1"/>
  <c r="J123" i="1" s="1"/>
  <c r="I124" i="1"/>
  <c r="I123" i="1" s="1"/>
  <c r="H124" i="1"/>
  <c r="G124" i="1"/>
  <c r="F124" i="1"/>
  <c r="F123" i="1" s="1"/>
  <c r="E124" i="1"/>
  <c r="D124" i="1"/>
  <c r="C124" i="1"/>
  <c r="B124" i="1"/>
  <c r="B123" i="1" s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5" i="1"/>
  <c r="L105" i="1"/>
  <c r="K105" i="1"/>
  <c r="K104" i="1" s="1"/>
  <c r="J105" i="1"/>
  <c r="J104" i="1" s="1"/>
  <c r="I105" i="1"/>
  <c r="I104" i="1" s="1"/>
  <c r="H105" i="1"/>
  <c r="G105" i="1"/>
  <c r="G104" i="1" s="1"/>
  <c r="F105" i="1"/>
  <c r="F104" i="1" s="1"/>
  <c r="E105" i="1"/>
  <c r="D105" i="1"/>
  <c r="C105" i="1"/>
  <c r="C104" i="1" s="1"/>
  <c r="B105" i="1"/>
  <c r="B104" i="1" s="1"/>
  <c r="H104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4" i="1"/>
  <c r="L94" i="1"/>
  <c r="K94" i="1"/>
  <c r="J94" i="1"/>
  <c r="I94" i="1"/>
  <c r="H94" i="1"/>
  <c r="G94" i="1"/>
  <c r="F94" i="1"/>
  <c r="E94" i="1"/>
  <c r="D94" i="1"/>
  <c r="C94" i="1"/>
  <c r="B94" i="1"/>
  <c r="M90" i="1"/>
  <c r="L90" i="1"/>
  <c r="K90" i="1"/>
  <c r="J90" i="1"/>
  <c r="I90" i="1"/>
  <c r="H90" i="1"/>
  <c r="G90" i="1"/>
  <c r="F90" i="1"/>
  <c r="E90" i="1"/>
  <c r="D90" i="1"/>
  <c r="C90" i="1"/>
  <c r="B90" i="1"/>
  <c r="M84" i="1"/>
  <c r="M83" i="1" s="1"/>
  <c r="L84" i="1"/>
  <c r="L83" i="1" s="1"/>
  <c r="K84" i="1"/>
  <c r="K83" i="1" s="1"/>
  <c r="J84" i="1"/>
  <c r="J83" i="1" s="1"/>
  <c r="J82" i="1" s="1"/>
  <c r="I84" i="1"/>
  <c r="I83" i="1" s="1"/>
  <c r="H84" i="1"/>
  <c r="H83" i="1" s="1"/>
  <c r="G84" i="1"/>
  <c r="F84" i="1"/>
  <c r="E84" i="1"/>
  <c r="E83" i="1" s="1"/>
  <c r="D84" i="1"/>
  <c r="D83" i="1" s="1"/>
  <c r="C84" i="1"/>
  <c r="B84" i="1"/>
  <c r="M78" i="1"/>
  <c r="L78" i="1"/>
  <c r="K78" i="1"/>
  <c r="J78" i="1"/>
  <c r="I78" i="1"/>
  <c r="H78" i="1"/>
  <c r="G78" i="1"/>
  <c r="F78" i="1"/>
  <c r="E78" i="1"/>
  <c r="D78" i="1"/>
  <c r="C78" i="1"/>
  <c r="B78" i="1"/>
  <c r="M76" i="1"/>
  <c r="M75" i="1" s="1"/>
  <c r="L76" i="1"/>
  <c r="L75" i="1" s="1"/>
  <c r="K76" i="1"/>
  <c r="K75" i="1" s="1"/>
  <c r="J76" i="1"/>
  <c r="J75" i="1" s="1"/>
  <c r="I76" i="1"/>
  <c r="I75" i="1" s="1"/>
  <c r="H76" i="1"/>
  <c r="H75" i="1" s="1"/>
  <c r="G76" i="1"/>
  <c r="F76" i="1"/>
  <c r="E76" i="1"/>
  <c r="E75" i="1" s="1"/>
  <c r="D76" i="1"/>
  <c r="D75" i="1" s="1"/>
  <c r="C76" i="1"/>
  <c r="B76" i="1"/>
  <c r="M71" i="1"/>
  <c r="L71" i="1"/>
  <c r="K71" i="1"/>
  <c r="J71" i="1"/>
  <c r="I71" i="1"/>
  <c r="H71" i="1"/>
  <c r="G71" i="1"/>
  <c r="F71" i="1"/>
  <c r="E71" i="1"/>
  <c r="D71" i="1"/>
  <c r="C71" i="1"/>
  <c r="B71" i="1"/>
  <c r="M69" i="1"/>
  <c r="L69" i="1"/>
  <c r="K69" i="1"/>
  <c r="J69" i="1"/>
  <c r="I69" i="1"/>
  <c r="H69" i="1"/>
  <c r="G69" i="1"/>
  <c r="F69" i="1"/>
  <c r="E69" i="1"/>
  <c r="D69" i="1"/>
  <c r="C69" i="1"/>
  <c r="B69" i="1"/>
  <c r="M67" i="1"/>
  <c r="L67" i="1"/>
  <c r="K67" i="1"/>
  <c r="K66" i="1" s="1"/>
  <c r="J67" i="1"/>
  <c r="J66" i="1" s="1"/>
  <c r="I67" i="1"/>
  <c r="H67" i="1"/>
  <c r="G67" i="1"/>
  <c r="G66" i="1" s="1"/>
  <c r="F67" i="1"/>
  <c r="F66" i="1" s="1"/>
  <c r="E67" i="1"/>
  <c r="D67" i="1"/>
  <c r="C67" i="1"/>
  <c r="C66" i="1" s="1"/>
  <c r="B67" i="1"/>
  <c r="B66" i="1" s="1"/>
  <c r="B7" i="1"/>
  <c r="C7" i="1"/>
  <c r="D7" i="1"/>
  <c r="E7" i="1"/>
  <c r="F7" i="1"/>
  <c r="G7" i="1"/>
  <c r="H7" i="1"/>
  <c r="I7" i="1"/>
  <c r="J7" i="1"/>
  <c r="K7" i="1"/>
  <c r="B9" i="1"/>
  <c r="C9" i="1"/>
  <c r="D9" i="1"/>
  <c r="E9" i="1"/>
  <c r="F9" i="1"/>
  <c r="G9" i="1"/>
  <c r="H9" i="1"/>
  <c r="I9" i="1"/>
  <c r="J9" i="1"/>
  <c r="K9" i="1"/>
  <c r="B11" i="1"/>
  <c r="C11" i="1"/>
  <c r="D11" i="1"/>
  <c r="E11" i="1"/>
  <c r="F11" i="1"/>
  <c r="G11" i="1"/>
  <c r="H11" i="1"/>
  <c r="I11" i="1"/>
  <c r="J11" i="1"/>
  <c r="K11" i="1"/>
  <c r="B16" i="1"/>
  <c r="C16" i="1"/>
  <c r="D16" i="1"/>
  <c r="E16" i="1"/>
  <c r="F16" i="1"/>
  <c r="G16" i="1"/>
  <c r="H16" i="1"/>
  <c r="I16" i="1"/>
  <c r="J16" i="1"/>
  <c r="K16" i="1"/>
  <c r="B18" i="1"/>
  <c r="C18" i="1"/>
  <c r="D18" i="1"/>
  <c r="E18" i="1"/>
  <c r="F18" i="1"/>
  <c r="G18" i="1"/>
  <c r="H18" i="1"/>
  <c r="I18" i="1"/>
  <c r="J18" i="1"/>
  <c r="K18" i="1"/>
  <c r="B24" i="1"/>
  <c r="C24" i="1"/>
  <c r="D24" i="1"/>
  <c r="E24" i="1"/>
  <c r="F24" i="1"/>
  <c r="G24" i="1"/>
  <c r="H24" i="1"/>
  <c r="I24" i="1"/>
  <c r="J24" i="1"/>
  <c r="K24" i="1"/>
  <c r="B30" i="1"/>
  <c r="C30" i="1"/>
  <c r="D30" i="1"/>
  <c r="E30" i="1"/>
  <c r="F30" i="1"/>
  <c r="G30" i="1"/>
  <c r="H30" i="1"/>
  <c r="I30" i="1"/>
  <c r="J30" i="1"/>
  <c r="K30" i="1"/>
  <c r="B34" i="1"/>
  <c r="C34" i="1"/>
  <c r="D34" i="1"/>
  <c r="E34" i="1"/>
  <c r="F34" i="1"/>
  <c r="G34" i="1"/>
  <c r="H34" i="1"/>
  <c r="I34" i="1"/>
  <c r="J34" i="1"/>
  <c r="K34" i="1"/>
  <c r="B40" i="1"/>
  <c r="C40" i="1"/>
  <c r="D40" i="1"/>
  <c r="E40" i="1"/>
  <c r="F40" i="1"/>
  <c r="G40" i="1"/>
  <c r="H40" i="1"/>
  <c r="I40" i="1"/>
  <c r="J40" i="1"/>
  <c r="K40" i="1"/>
  <c r="B49" i="1"/>
  <c r="C49" i="1"/>
  <c r="D49" i="1"/>
  <c r="E49" i="1"/>
  <c r="F49" i="1"/>
  <c r="G49" i="1"/>
  <c r="H49" i="1"/>
  <c r="I49" i="1"/>
  <c r="J49" i="1"/>
  <c r="K49" i="1"/>
  <c r="B55" i="1"/>
  <c r="C55" i="1"/>
  <c r="D55" i="1"/>
  <c r="E55" i="1"/>
  <c r="F55" i="1"/>
  <c r="G55" i="1"/>
  <c r="H55" i="1"/>
  <c r="I55" i="1"/>
  <c r="J55" i="1"/>
  <c r="K55" i="1"/>
  <c r="B161" i="1" l="1"/>
  <c r="C139" i="1"/>
  <c r="K139" i="1"/>
  <c r="I122" i="1"/>
  <c r="I121" i="1" s="1"/>
  <c r="G161" i="1"/>
  <c r="G139" i="1" s="1"/>
  <c r="I140" i="1"/>
  <c r="I139" i="1" s="1"/>
  <c r="D161" i="1"/>
  <c r="H161" i="1"/>
  <c r="E139" i="1"/>
  <c r="H82" i="1"/>
  <c r="D123" i="1"/>
  <c r="H123" i="1"/>
  <c r="L123" i="1"/>
  <c r="F75" i="1"/>
  <c r="F65" i="1" s="1"/>
  <c r="C75" i="1"/>
  <c r="G75" i="1"/>
  <c r="G65" i="1" s="1"/>
  <c r="K82" i="1"/>
  <c r="I82" i="1"/>
  <c r="D104" i="1"/>
  <c r="L104" i="1"/>
  <c r="L82" i="1" s="1"/>
  <c r="J65" i="1"/>
  <c r="J64" i="1" s="1"/>
  <c r="B83" i="1"/>
  <c r="B82" i="1" s="1"/>
  <c r="F83" i="1"/>
  <c r="F82" i="1" s="1"/>
  <c r="E104" i="1"/>
  <c r="E82" i="1" s="1"/>
  <c r="M104" i="1"/>
  <c r="M82" i="1" s="1"/>
  <c r="E123" i="1"/>
  <c r="E122" i="1" s="1"/>
  <c r="M123" i="1"/>
  <c r="M122" i="1" s="1"/>
  <c r="M121" i="1" s="1"/>
  <c r="D140" i="1"/>
  <c r="D139" i="1" s="1"/>
  <c r="H140" i="1"/>
  <c r="L140" i="1"/>
  <c r="L139" i="1" s="1"/>
  <c r="B140" i="1"/>
  <c r="B139" i="1" s="1"/>
  <c r="F140" i="1"/>
  <c r="F139" i="1" s="1"/>
  <c r="J140" i="1"/>
  <c r="J139" i="1" s="1"/>
  <c r="B75" i="1"/>
  <c r="B65" i="1" s="1"/>
  <c r="B64" i="1" s="1"/>
  <c r="C65" i="1"/>
  <c r="K65" i="1"/>
  <c r="C83" i="1"/>
  <c r="C82" i="1" s="1"/>
  <c r="G83" i="1"/>
  <c r="G82" i="1" s="1"/>
  <c r="B122" i="1"/>
  <c r="J122" i="1"/>
  <c r="C123" i="1"/>
  <c r="C122" i="1" s="1"/>
  <c r="C121" i="1" s="1"/>
  <c r="G123" i="1"/>
  <c r="G122" i="1" s="1"/>
  <c r="K123" i="1"/>
  <c r="K122" i="1" s="1"/>
  <c r="K121" i="1" s="1"/>
  <c r="D132" i="1"/>
  <c r="D122" i="1" s="1"/>
  <c r="H132" i="1"/>
  <c r="L132" i="1"/>
  <c r="F122" i="1"/>
  <c r="D82" i="1"/>
  <c r="I15" i="1"/>
  <c r="D66" i="1"/>
  <c r="D65" i="1" s="1"/>
  <c r="H66" i="1"/>
  <c r="H65" i="1" s="1"/>
  <c r="H64" i="1" s="1"/>
  <c r="L66" i="1"/>
  <c r="L65" i="1" s="1"/>
  <c r="E66" i="1"/>
  <c r="I66" i="1"/>
  <c r="I65" i="1" s="1"/>
  <c r="M66" i="1"/>
  <c r="M65" i="1" s="1"/>
  <c r="E65" i="1"/>
  <c r="E15" i="1"/>
  <c r="I6" i="1"/>
  <c r="I5" i="1" s="1"/>
  <c r="H44" i="1"/>
  <c r="D23" i="1"/>
  <c r="H15" i="1"/>
  <c r="J6" i="1"/>
  <c r="F6" i="1"/>
  <c r="B6" i="1"/>
  <c r="I23" i="1"/>
  <c r="E23" i="1"/>
  <c r="K23" i="1"/>
  <c r="G23" i="1"/>
  <c r="C23" i="1"/>
  <c r="K15" i="1"/>
  <c r="G15" i="1"/>
  <c r="C15" i="1"/>
  <c r="B44" i="1"/>
  <c r="J23" i="1"/>
  <c r="B23" i="1"/>
  <c r="F15" i="1"/>
  <c r="J44" i="1"/>
  <c r="F44" i="1"/>
  <c r="F23" i="1"/>
  <c r="J15" i="1"/>
  <c r="B15" i="1"/>
  <c r="H6" i="1"/>
  <c r="D6" i="1"/>
  <c r="K44" i="1"/>
  <c r="G44" i="1"/>
  <c r="C44" i="1"/>
  <c r="I44" i="1"/>
  <c r="E44" i="1"/>
  <c r="E6" i="1"/>
  <c r="E5" i="1" s="1"/>
  <c r="K6" i="1"/>
  <c r="G6" i="1"/>
  <c r="C6" i="1"/>
  <c r="D44" i="1"/>
  <c r="H23" i="1"/>
  <c r="D15" i="1"/>
  <c r="L64" i="1" l="1"/>
  <c r="H122" i="1"/>
  <c r="J121" i="1"/>
  <c r="F121" i="1"/>
  <c r="C64" i="1"/>
  <c r="E121" i="1"/>
  <c r="D121" i="1"/>
  <c r="H139" i="1"/>
  <c r="K64" i="1"/>
  <c r="F64" i="1"/>
  <c r="B121" i="1"/>
  <c r="D64" i="1"/>
  <c r="G121" i="1"/>
  <c r="I64" i="1"/>
  <c r="L122" i="1"/>
  <c r="L121" i="1" s="1"/>
  <c r="H121" i="1"/>
  <c r="B22" i="1"/>
  <c r="E64" i="1"/>
  <c r="H5" i="1"/>
  <c r="G64" i="1"/>
  <c r="C5" i="1"/>
  <c r="M64" i="1"/>
  <c r="F5" i="1"/>
  <c r="D5" i="1"/>
  <c r="J22" i="1"/>
  <c r="G5" i="1"/>
  <c r="H22" i="1"/>
  <c r="D22" i="1"/>
  <c r="F22" i="1"/>
  <c r="G22" i="1"/>
  <c r="K5" i="1"/>
  <c r="J5" i="1"/>
  <c r="B5" i="1"/>
  <c r="B4" i="1" s="1"/>
  <c r="E22" i="1"/>
  <c r="E4" i="1" s="1"/>
  <c r="K22" i="1"/>
  <c r="I22" i="1"/>
  <c r="I4" i="1" s="1"/>
  <c r="C22" i="1"/>
  <c r="F4" i="1" l="1"/>
  <c r="D4" i="1"/>
  <c r="H4" i="1"/>
  <c r="G4" i="1"/>
  <c r="C4" i="1"/>
  <c r="J4" i="1"/>
  <c r="K4" i="1"/>
</calcChain>
</file>

<file path=xl/sharedStrings.xml><?xml version="1.0" encoding="utf-8"?>
<sst xmlns="http://schemas.openxmlformats.org/spreadsheetml/2006/main" count="179" uniqueCount="27">
  <si>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</si>
  <si>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</si>
  <si>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</si>
  <si>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</si>
  <si>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</si>
  <si>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</si>
  <si>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</si>
  <si>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</si>
  <si>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</si>
  <si>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</si>
  <si>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</si>
  <si>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</si>
  <si>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</si>
  <si>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</si>
  <si>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</si>
  <si>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</si>
  <si>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</si>
  <si>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</si>
  <si>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млрд грн</t>
  </si>
  <si>
    <t>І кв</t>
  </si>
  <si>
    <t>ІІ кв</t>
  </si>
  <si>
    <t>ІІІ кв</t>
  </si>
  <si>
    <t>ІV кв</t>
  </si>
  <si>
    <t>2025</t>
  </si>
  <si>
    <t>2026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</si>
  <si>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</si>
  <si>
    <t xml:space="preserve">Прогнозні платежі за державним боргом у 2025-2050 роках за діючими угодами станом на 01.12.2025*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</si>
</sst>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" fontId="0" fillId="0" borderId="0" xfId="0" applyNumberFormat="1"/>
    <xf numFmtId="4" fontId="4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justify" wrapText="1"/>
    </xf>
    <xf numFmtId="49" fontId="3" fillId="0" borderId="1" xfId="0" applyNumberFormat="1" applyFont="1" applyBorder="1" applyAlignment="1">
      <alignment horizontal="justify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/>
    <xf numFmtId="4" fontId="2" fillId="0" borderId="3" xfId="0" applyNumberFormat="1" applyFont="1" applyBorder="1"/>
    <xf numFmtId="49" fontId="2" fillId="2" borderId="3" xfId="0" applyNumberFormat="1" applyFont="1" applyFill="1" applyBorder="1" applyAlignment="1">
      <alignment horizontal="left" indent="1"/>
    </xf>
    <xf numFmtId="4" fontId="2" fillId="2" borderId="3" xfId="0" applyNumberFormat="1" applyFont="1" applyFill="1" applyBorder="1"/>
    <xf numFmtId="49" fontId="2" fillId="3" borderId="3" xfId="0" applyNumberFormat="1" applyFont="1" applyFill="1" applyBorder="1" applyAlignment="1">
      <alignment horizontal="left" indent="2"/>
    </xf>
    <xf numFmtId="4" fontId="2" fillId="3" borderId="3" xfId="0" applyNumberFormat="1" applyFont="1" applyFill="1" applyBorder="1"/>
    <xf numFmtId="4" fontId="0" fillId="0" borderId="3" xfId="0" applyNumberFormat="1" applyFill="1" applyBorder="1"/>
    <xf numFmtId="4" fontId="0" fillId="0" borderId="3" xfId="0" applyNumberFormat="1" applyFill="1" applyBorder="1"/>
  </cellXfs>
  <cellStyles count="2">
    <cellStyle name="Звичайний" xfId="0" builtinId="0"/>
    <cellStyle name="Обычный 2" xfId="1" xr:uid="{DFFA04D7-8C71-422E-9576-B52FEA89C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AC41-745D-4640-B43A-971AD4D153AD}">
  <sheetPr>
    <outlinePr summaryBelow="0"/>
    <pageSetUpPr fitToPage="1"/>
  </sheetPr>
  <dimension ref="A1:AI178"/>
  <sheetViews>
    <sheetView tabSelected="1" topLeftCell="A49" zoomScale="85" zoomScaleNormal="85" workbookViewId="0">
      <selection activeCell="M34" sqref="M34"/>
    </sheetView>
  </sheetViews>
  <sheetFormatPr defaultRowHeight="15" outlineLevelRow="4" x14ac:dyDescent="0.25"/>
  <cols>
    <col min="1" max="1" width="23.85546875" style="1" bestFit="1" customWidth="1"/>
    <col min="2" max="5" width="9.140625" style="2"/>
    <col min="6" max="6" width="8.28515625" style="2" bestFit="1" customWidth="1"/>
    <col min="7" max="10" width="9.140625" style="2"/>
    <col min="11" max="35" width="8.28515625" style="2" bestFit="1" customWidth="1"/>
  </cols>
  <sheetData>
    <row r="1" spans="1:35" x14ac:dyDescent="0.25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35" x14ac:dyDescent="0.25">
      <c r="A2" s="8"/>
      <c r="B2" s="9"/>
      <c r="C2" s="9"/>
      <c r="D2" s="9"/>
      <c r="E2" s="9"/>
      <c r="F2" s="9"/>
      <c r="G2" s="9"/>
      <c r="H2" s="9"/>
      <c r="I2" s="9"/>
      <c r="J2" s="10" t="s">
        <v>18</v>
      </c>
      <c r="K2" s="10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3" customFormat="1" ht="15" customHeight="1" x14ac:dyDescent="0.25">
      <c r="A3" s="13"/>
      <c r="B3" s="14" t="s">
        <v>19</v>
      </c>
      <c r="C3" s="14" t="s">
        <v>20</v>
      </c>
      <c r="D3" s="14" t="s">
        <v>21</v>
      </c>
      <c r="E3" s="14" t="s">
        <v>22</v>
      </c>
      <c r="F3" s="13" t="s">
        <v>23</v>
      </c>
      <c r="G3" s="14" t="s">
        <v>19</v>
      </c>
      <c r="H3" s="14" t="s">
        <v>20</v>
      </c>
      <c r="I3" s="14" t="s">
        <v>21</v>
      </c>
      <c r="J3" s="14" t="s">
        <v>22</v>
      </c>
      <c r="K3" s="13" t="s">
        <v>24</v>
      </c>
    </row>
    <row r="4" spans="1:35" x14ac:dyDescent="0.25">
      <c r="A4" s="15" t="s">
        <v>0</v>
      </c>
      <c r="B4" s="16">
        <f>B5+B22</f>
        <v>218.40153107711001</v>
      </c>
      <c r="C4" s="16">
        <f>C5+C22</f>
        <v>283.86174536472998</v>
      </c>
      <c r="D4" s="16">
        <f>D5+D22</f>
        <v>194.96615369381001</v>
      </c>
      <c r="E4" s="16">
        <f>E5+E22</f>
        <v>259.14073513265998</v>
      </c>
      <c r="F4" s="16">
        <f>F5+F22</f>
        <v>956.37016526830996</v>
      </c>
      <c r="G4" s="16">
        <f>G5+G22</f>
        <v>210.26828802026</v>
      </c>
      <c r="H4" s="16">
        <f>H5+H22</f>
        <v>266.68684018457998</v>
      </c>
      <c r="I4" s="16">
        <f>I5+I22</f>
        <v>241.24500181129</v>
      </c>
      <c r="J4" s="16">
        <f>J5+J22</f>
        <v>226.15103823764997</v>
      </c>
      <c r="K4" s="16">
        <f>K5+K22</f>
        <v>944.35116825377997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outlineLevel="1" x14ac:dyDescent="0.25">
      <c r="A5" s="17" t="s">
        <v>1</v>
      </c>
      <c r="B5" s="18">
        <f>B6+B15</f>
        <v>162.75084787505</v>
      </c>
      <c r="C5" s="18">
        <f>C6+C15</f>
        <v>218.47081931336999</v>
      </c>
      <c r="D5" s="18">
        <f>D6+D15</f>
        <v>152.18211146954002</v>
      </c>
      <c r="E5" s="18">
        <f>E6+E15</f>
        <v>208.97486426936999</v>
      </c>
      <c r="F5" s="18">
        <f>F6+F15</f>
        <v>742.37864292733002</v>
      </c>
      <c r="G5" s="18">
        <f>G6+G15</f>
        <v>140.11660324661</v>
      </c>
      <c r="H5" s="18">
        <f>H6+H15</f>
        <v>201.65974983986001</v>
      </c>
      <c r="I5" s="18">
        <f>I6+I15</f>
        <v>168.48426587533999</v>
      </c>
      <c r="J5" s="18">
        <f>J6+J15</f>
        <v>157.94463101590998</v>
      </c>
      <c r="K5" s="18">
        <f>K6+K15</f>
        <v>668.20524997771997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outlineLevel="2" x14ac:dyDescent="0.25">
      <c r="A6" s="19" t="s">
        <v>2</v>
      </c>
      <c r="B6" s="20">
        <f>B7+B9+B11</f>
        <v>35.878006927130002</v>
      </c>
      <c r="C6" s="20">
        <f>C7+C9+C11</f>
        <v>87.959922589249985</v>
      </c>
      <c r="D6" s="20">
        <f>D7+D9+D11</f>
        <v>44.701221791180004</v>
      </c>
      <c r="E6" s="20">
        <f>E7+E9+E11</f>
        <v>84.567010277720001</v>
      </c>
      <c r="F6" s="20">
        <f>F7+F9+F11</f>
        <v>253.10616158528001</v>
      </c>
      <c r="G6" s="20">
        <f>G7+G9+G11</f>
        <v>36.444400290049998</v>
      </c>
      <c r="H6" s="20">
        <f>H7+H9+H11</f>
        <v>92.614431266099999</v>
      </c>
      <c r="I6" s="20">
        <f>I7+I9+I11</f>
        <v>49.135653042370002</v>
      </c>
      <c r="J6" s="20">
        <f>J7+J9+J11</f>
        <v>74.159295886229998</v>
      </c>
      <c r="K6" s="20">
        <f>K7+K9+K11</f>
        <v>252.35378048474999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outlineLevel="3" collapsed="1" x14ac:dyDescent="0.25">
      <c r="A7" s="5" t="s">
        <v>3</v>
      </c>
      <c r="B7" s="4">
        <f>SUM(B8:B8)</f>
        <v>0</v>
      </c>
      <c r="C7" s="4">
        <f>SUM(C8:C8)</f>
        <v>3.2950000000000001E-5</v>
      </c>
      <c r="D7" s="4">
        <f>SUM(D8:D8)</f>
        <v>3.0199999999999999E-5</v>
      </c>
      <c r="E7" s="4">
        <f>SUM(E8:E8)</f>
        <v>9.6974999999999999E-5</v>
      </c>
      <c r="F7" s="4">
        <f>SUM(F8:F8)</f>
        <v>1.60125E-4</v>
      </c>
      <c r="G7" s="4">
        <f>SUM(G8:G8)</f>
        <v>0</v>
      </c>
      <c r="H7" s="4">
        <f>SUM(H8:H8)</f>
        <v>8.0000000000000007E-5</v>
      </c>
      <c r="I7" s="4">
        <f>SUM(I8:I8)</f>
        <v>8.0000000000000007E-5</v>
      </c>
      <c r="J7" s="4">
        <f>SUM(J8:J8)</f>
        <v>1.7312499999999999E-4</v>
      </c>
      <c r="K7" s="4">
        <f>SUM(K8:K8)</f>
        <v>3.3312499999999998E-4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idden="1" outlineLevel="4" x14ac:dyDescent="0.25">
      <c r="A8" s="6" t="s">
        <v>4</v>
      </c>
      <c r="B8" s="4"/>
      <c r="C8" s="4">
        <v>3.2950000000000001E-5</v>
      </c>
      <c r="D8" s="4">
        <v>3.0199999999999999E-5</v>
      </c>
      <c r="E8" s="4">
        <v>9.6974999999999999E-5</v>
      </c>
      <c r="F8" s="4">
        <v>1.60125E-4</v>
      </c>
      <c r="G8" s="4"/>
      <c r="H8" s="4">
        <v>8.0000000000000007E-5</v>
      </c>
      <c r="I8" s="4">
        <v>8.0000000000000007E-5</v>
      </c>
      <c r="J8" s="4">
        <v>1.7312499999999999E-4</v>
      </c>
      <c r="K8" s="4">
        <v>3.3312499999999998E-4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outlineLevel="3" collapsed="1" x14ac:dyDescent="0.25">
      <c r="A9" s="5" t="s">
        <v>5</v>
      </c>
      <c r="B9" s="4">
        <f>SUM(B10:B10)</f>
        <v>1.793561607E-2</v>
      </c>
      <c r="C9" s="4">
        <f>SUM(C10:C10)</f>
        <v>1.7722743860000001E-2</v>
      </c>
      <c r="D9" s="4">
        <f>SUM(D10:D10)</f>
        <v>1.7500813260000001E-2</v>
      </c>
      <c r="E9" s="4">
        <f>SUM(E10:E10)</f>
        <v>1.7084127229999999E-2</v>
      </c>
      <c r="F9" s="4">
        <f>SUM(F10:F10)</f>
        <v>7.0243300420000002E-2</v>
      </c>
      <c r="G9" s="4">
        <f>SUM(G10:G10)</f>
        <v>1.6305105520000002E-2</v>
      </c>
      <c r="H9" s="4">
        <f>SUM(H10:H10)</f>
        <v>1.6074116520000001E-2</v>
      </c>
      <c r="I9" s="4">
        <f>SUM(I10:I10)</f>
        <v>1.583406914E-2</v>
      </c>
      <c r="J9" s="4">
        <f>SUM(J10:J10)</f>
        <v>1.541738311E-2</v>
      </c>
      <c r="K9" s="4">
        <f>SUM(K10:K10)</f>
        <v>6.3630674289999994E-2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idden="1" outlineLevel="4" x14ac:dyDescent="0.25">
      <c r="A10" s="6" t="s">
        <v>4</v>
      </c>
      <c r="B10" s="4">
        <v>1.793561607E-2</v>
      </c>
      <c r="C10" s="4">
        <v>1.7722743860000001E-2</v>
      </c>
      <c r="D10" s="4">
        <v>1.7500813260000001E-2</v>
      </c>
      <c r="E10" s="4">
        <v>1.7084127229999999E-2</v>
      </c>
      <c r="F10" s="4">
        <v>7.0243300420000002E-2</v>
      </c>
      <c r="G10" s="4">
        <v>1.6305105520000002E-2</v>
      </c>
      <c r="H10" s="4">
        <v>1.6074116520000001E-2</v>
      </c>
      <c r="I10" s="4">
        <v>1.583406914E-2</v>
      </c>
      <c r="J10" s="4">
        <v>1.541738311E-2</v>
      </c>
      <c r="K10" s="4">
        <v>6.3630674289999994E-2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outlineLevel="3" collapsed="1" x14ac:dyDescent="0.25">
      <c r="A11" s="5" t="s">
        <v>6</v>
      </c>
      <c r="B11" s="4">
        <f>SUM(B12:B14)</f>
        <v>35.860071311060004</v>
      </c>
      <c r="C11" s="4">
        <f>SUM(C12:C14)</f>
        <v>87.942166895389988</v>
      </c>
      <c r="D11" s="4">
        <f>SUM(D12:D14)</f>
        <v>44.683690777920006</v>
      </c>
      <c r="E11" s="4">
        <f>SUM(E12:E14)</f>
        <v>84.549829175490004</v>
      </c>
      <c r="F11" s="4">
        <f>SUM(F12:F14)</f>
        <v>253.03575815985999</v>
      </c>
      <c r="G11" s="4">
        <f>SUM(G12:G14)</f>
        <v>36.428095184530001</v>
      </c>
      <c r="H11" s="4">
        <f>SUM(H12:H14)</f>
        <v>92.598277149579999</v>
      </c>
      <c r="I11" s="4">
        <f>SUM(I12:I14)</f>
        <v>49.11973897323</v>
      </c>
      <c r="J11" s="4">
        <f>SUM(J12:J14)</f>
        <v>74.143705378120004</v>
      </c>
      <c r="K11" s="4">
        <f>SUM(K12:K14)</f>
        <v>252.28981668545998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idden="1" outlineLevel="4" x14ac:dyDescent="0.25">
      <c r="A12" s="6" t="s">
        <v>7</v>
      </c>
      <c r="B12" s="4">
        <v>0.22206800082</v>
      </c>
      <c r="C12" s="4">
        <v>0.14594527767000001</v>
      </c>
      <c r="D12" s="4">
        <v>0.39573890345000001</v>
      </c>
      <c r="E12" s="4">
        <v>0.43949843517999998</v>
      </c>
      <c r="F12" s="4">
        <v>1.2032506171199999</v>
      </c>
      <c r="G12" s="4">
        <v>6.8737617429999995E-2</v>
      </c>
      <c r="H12" s="4">
        <v>0.15098387332999999</v>
      </c>
      <c r="I12" s="4">
        <v>0.35778937864999999</v>
      </c>
      <c r="J12" s="4"/>
      <c r="K12" s="4">
        <v>0.57751086940999996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idden="1" outlineLevel="4" x14ac:dyDescent="0.25">
      <c r="A13" s="6" t="s">
        <v>4</v>
      </c>
      <c r="B13" s="4">
        <v>33.988348665810001</v>
      </c>
      <c r="C13" s="4">
        <v>86.664386276659997</v>
      </c>
      <c r="D13" s="4">
        <v>42.99038800764</v>
      </c>
      <c r="E13" s="4">
        <v>82.878228716240002</v>
      </c>
      <c r="F13" s="4">
        <v>246.52135166635</v>
      </c>
      <c r="G13" s="4">
        <v>35.320255305849997</v>
      </c>
      <c r="H13" s="4">
        <v>91.425729320889999</v>
      </c>
      <c r="I13" s="4">
        <v>47.89720565655</v>
      </c>
      <c r="J13" s="4">
        <v>73.194643452649998</v>
      </c>
      <c r="K13" s="4">
        <v>247.83783373593999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idden="1" outlineLevel="4" x14ac:dyDescent="0.25">
      <c r="A14" s="6" t="s">
        <v>8</v>
      </c>
      <c r="B14" s="4">
        <v>1.64965464443</v>
      </c>
      <c r="C14" s="4">
        <v>1.1318353410599999</v>
      </c>
      <c r="D14" s="4">
        <v>1.29756386683</v>
      </c>
      <c r="E14" s="4">
        <v>1.23210202407</v>
      </c>
      <c r="F14" s="4">
        <v>5.31115587639</v>
      </c>
      <c r="G14" s="4">
        <v>1.03910226125</v>
      </c>
      <c r="H14" s="4">
        <v>1.02156395536</v>
      </c>
      <c r="I14" s="4">
        <v>0.86474393803000005</v>
      </c>
      <c r="J14" s="4">
        <v>0.94906192547000001</v>
      </c>
      <c r="K14" s="4">
        <v>3.8744720801099999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outlineLevel="2" x14ac:dyDescent="0.25">
      <c r="A15" s="19" t="s">
        <v>9</v>
      </c>
      <c r="B15" s="20">
        <f>B16+B18</f>
        <v>126.87284094792</v>
      </c>
      <c r="C15" s="20">
        <f>C16+C18</f>
        <v>130.51089672412002</v>
      </c>
      <c r="D15" s="20">
        <f>D16+D18</f>
        <v>107.48088967836</v>
      </c>
      <c r="E15" s="20">
        <f>E16+E18</f>
        <v>124.40785399164999</v>
      </c>
      <c r="F15" s="20">
        <f>F16+F18</f>
        <v>489.27248134205001</v>
      </c>
      <c r="G15" s="20">
        <f>G16+G18</f>
        <v>103.67220295655999</v>
      </c>
      <c r="H15" s="20">
        <f>H16+H18</f>
        <v>109.04531857376</v>
      </c>
      <c r="I15" s="20">
        <f>I16+I18</f>
        <v>119.34861283296999</v>
      </c>
      <c r="J15" s="20">
        <f>J16+J18</f>
        <v>83.785335129679993</v>
      </c>
      <c r="K15" s="20">
        <f>K16+K18</f>
        <v>415.85146949296995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outlineLevel="3" collapsed="1" x14ac:dyDescent="0.25">
      <c r="A16" s="5" t="s">
        <v>5</v>
      </c>
      <c r="B16" s="4">
        <f>SUM(B17:B17)</f>
        <v>3.3063130619999999E-2</v>
      </c>
      <c r="C16" s="4">
        <f>SUM(C17:C17)</f>
        <v>3.3063130619999999E-2</v>
      </c>
      <c r="D16" s="4">
        <f>SUM(D17:D17)</f>
        <v>3.3063130619999999E-2</v>
      </c>
      <c r="E16" s="4">
        <f>SUM(E17:E17)</f>
        <v>3.3063130619999999E-2</v>
      </c>
      <c r="F16" s="4">
        <f>SUM(F17:F17)</f>
        <v>0.13225252248</v>
      </c>
      <c r="G16" s="4">
        <f>SUM(G17:G17)</f>
        <v>3.3063130619999999E-2</v>
      </c>
      <c r="H16" s="4">
        <f>SUM(H17:H17)</f>
        <v>3.3063130619999999E-2</v>
      </c>
      <c r="I16" s="4">
        <f>SUM(I17:I17)</f>
        <v>3.3063130619999999E-2</v>
      </c>
      <c r="J16" s="4">
        <f>SUM(J17:J17)</f>
        <v>3.3063130619999999E-2</v>
      </c>
      <c r="K16" s="4">
        <f>SUM(K17:K17)</f>
        <v>0.13225252248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idden="1" outlineLevel="4" x14ac:dyDescent="0.2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v>0.13225252248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outlineLevel="3" collapsed="1" x14ac:dyDescent="0.25">
      <c r="A18" s="5" t="s">
        <v>6</v>
      </c>
      <c r="B18" s="4">
        <f>SUM(B19:B21)</f>
        <v>126.8397778173</v>
      </c>
      <c r="C18" s="4">
        <f>SUM(C19:C21)</f>
        <v>130.47783359350001</v>
      </c>
      <c r="D18" s="4">
        <f>SUM(D19:D21)</f>
        <v>107.44782654774001</v>
      </c>
      <c r="E18" s="4">
        <f>SUM(E19:E21)</f>
        <v>124.37479086102999</v>
      </c>
      <c r="F18" s="4">
        <f>SUM(F19:F21)</f>
        <v>489.14022881957004</v>
      </c>
      <c r="G18" s="4">
        <f>SUM(G19:G21)</f>
        <v>103.63913982593999</v>
      </c>
      <c r="H18" s="4">
        <f>SUM(H19:H21)</f>
        <v>109.01225544314001</v>
      </c>
      <c r="I18" s="4">
        <f>SUM(I19:I21)</f>
        <v>119.31554970235</v>
      </c>
      <c r="J18" s="4">
        <f>SUM(J19:J21)</f>
        <v>83.75227199906</v>
      </c>
      <c r="K18" s="4">
        <f>SUM(K19:K21)</f>
        <v>415.71921697048998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idden="1" outlineLevel="4" x14ac:dyDescent="0.25">
      <c r="A19" s="6" t="s">
        <v>7</v>
      </c>
      <c r="B19" s="4">
        <v>14.4569824045</v>
      </c>
      <c r="C19" s="4">
        <v>7.1878793180000002</v>
      </c>
      <c r="D19" s="4">
        <v>13.37682318045</v>
      </c>
      <c r="E19" s="4"/>
      <c r="F19" s="4">
        <v>35.02168490295</v>
      </c>
      <c r="G19" s="4"/>
      <c r="H19" s="4">
        <v>9.3199921810999999</v>
      </c>
      <c r="I19" s="4">
        <v>18.207056702349998</v>
      </c>
      <c r="J19" s="4"/>
      <c r="K19" s="4">
        <v>27.52704888345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idden="1" outlineLevel="4" x14ac:dyDescent="0.25">
      <c r="A20" s="6" t="s">
        <v>4</v>
      </c>
      <c r="B20" s="4">
        <v>84.303921000000003</v>
      </c>
      <c r="C20" s="4">
        <v>111.618149</v>
      </c>
      <c r="D20" s="4">
        <v>51.27758</v>
      </c>
      <c r="E20" s="4">
        <v>86.599818475199996</v>
      </c>
      <c r="F20" s="4">
        <v>333.7994684752</v>
      </c>
      <c r="G20" s="4">
        <v>83.074139849999995</v>
      </c>
      <c r="H20" s="4">
        <v>90.917232478860001</v>
      </c>
      <c r="I20" s="4">
        <v>101.108493</v>
      </c>
      <c r="J20" s="4">
        <v>83.75227199906</v>
      </c>
      <c r="K20" s="4">
        <v>358.85213732791999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idden="1" outlineLevel="4" x14ac:dyDescent="0.25">
      <c r="A21" s="6" t="s">
        <v>8</v>
      </c>
      <c r="B21" s="4">
        <v>28.078874412800001</v>
      </c>
      <c r="C21" s="4">
        <v>11.671805275500001</v>
      </c>
      <c r="D21" s="4">
        <v>42.793423367290004</v>
      </c>
      <c r="E21" s="4">
        <v>37.774972385829997</v>
      </c>
      <c r="F21" s="4">
        <v>120.31907544142</v>
      </c>
      <c r="G21" s="4">
        <v>20.564999975940001</v>
      </c>
      <c r="H21" s="4">
        <v>8.7750307831800001</v>
      </c>
      <c r="I21" s="4"/>
      <c r="J21" s="4"/>
      <c r="K21" s="4">
        <v>29.340030759120001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outlineLevel="1" x14ac:dyDescent="0.25">
      <c r="A22" s="17" t="s">
        <v>10</v>
      </c>
      <c r="B22" s="18">
        <f>B23+B44</f>
        <v>55.650683202059994</v>
      </c>
      <c r="C22" s="18">
        <f>C23+C44</f>
        <v>65.390926051359997</v>
      </c>
      <c r="D22" s="18">
        <f>D23+D44</f>
        <v>42.784042224269996</v>
      </c>
      <c r="E22" s="18">
        <f>E23+E44</f>
        <v>50.16587086329001</v>
      </c>
      <c r="F22" s="18">
        <f>F23+F44</f>
        <v>213.99152234097997</v>
      </c>
      <c r="G22" s="18">
        <f>G23+G44</f>
        <v>70.151684773650004</v>
      </c>
      <c r="H22" s="18">
        <f>H23+H44</f>
        <v>65.027090344719994</v>
      </c>
      <c r="I22" s="18">
        <f>I23+I44</f>
        <v>72.760735935950009</v>
      </c>
      <c r="J22" s="18">
        <f>J23+J44</f>
        <v>68.206407221739994</v>
      </c>
      <c r="K22" s="18">
        <f>K23+K44</f>
        <v>276.14591827606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outlineLevel="2" x14ac:dyDescent="0.25">
      <c r="A23" s="19" t="s">
        <v>2</v>
      </c>
      <c r="B23" s="20">
        <f>B24+B30+B34+B40</f>
        <v>22.634744018759999</v>
      </c>
      <c r="C23" s="20">
        <f>C24+C30+C34+C40</f>
        <v>33.375526382659999</v>
      </c>
      <c r="D23" s="20">
        <f>D24+D30+D34+D40</f>
        <v>21.748821459470001</v>
      </c>
      <c r="E23" s="20">
        <f>E24+E30+E34+E40</f>
        <v>27.913288691400002</v>
      </c>
      <c r="F23" s="20">
        <f>F24+F30+F34+F40</f>
        <v>105.67238055228998</v>
      </c>
      <c r="G23" s="20">
        <f>G24+G30+G34+G40</f>
        <v>39.567981748699999</v>
      </c>
      <c r="H23" s="20">
        <f>H24+H30+H34+H40</f>
        <v>30.828610679560001</v>
      </c>
      <c r="I23" s="20">
        <f>I24+I30+I34+I40</f>
        <v>37.63833576503</v>
      </c>
      <c r="J23" s="20">
        <f>J24+J30+J34+J40</f>
        <v>36.112936837200003</v>
      </c>
      <c r="K23" s="20">
        <f>K24+K30+K34+K40</f>
        <v>144.14786503049001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outlineLevel="3" collapsed="1" x14ac:dyDescent="0.25">
      <c r="A24" s="5" t="s">
        <v>3</v>
      </c>
      <c r="B24" s="4">
        <f>SUM(B25:B29)</f>
        <v>1.4498916600000002E-2</v>
      </c>
      <c r="C24" s="4">
        <f>SUM(C25:C29)</f>
        <v>5.365795122E-2</v>
      </c>
      <c r="D24" s="4">
        <f>SUM(D25:D29)</f>
        <v>9.2713964260000004E-2</v>
      </c>
      <c r="E24" s="4">
        <f>SUM(E25:E29)</f>
        <v>0.48108500206999999</v>
      </c>
      <c r="F24" s="4">
        <f>SUM(F25:F29)</f>
        <v>0.64195583415000002</v>
      </c>
      <c r="G24" s="4">
        <f>SUM(G25:G29)</f>
        <v>0.12570470487000002</v>
      </c>
      <c r="H24" s="4">
        <f>SUM(H25:H29)</f>
        <v>0.83422658357000001</v>
      </c>
      <c r="I24" s="4">
        <f>SUM(I25:I29)</f>
        <v>7.2285975000000004E-3</v>
      </c>
      <c r="J24" s="4">
        <f>SUM(J25:J29)</f>
        <v>4.9033814949999997E-2</v>
      </c>
      <c r="K24" s="4">
        <f>SUM(K25:K29)</f>
        <v>1.0161937008900002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idden="1" outlineLevel="4" x14ac:dyDescent="0.25">
      <c r="A25" s="6" t="s">
        <v>7</v>
      </c>
      <c r="B25" s="4">
        <v>2.7897209100000001E-3</v>
      </c>
      <c r="C25" s="4">
        <v>2.2781585600000001E-3</v>
      </c>
      <c r="D25" s="4">
        <v>2.5523145900000002E-3</v>
      </c>
      <c r="E25" s="4">
        <v>6.5691631599999996E-3</v>
      </c>
      <c r="F25" s="4">
        <v>1.4189357220000001E-2</v>
      </c>
      <c r="G25" s="4">
        <v>3.3315300000000001E-3</v>
      </c>
      <c r="H25" s="4">
        <v>2.3444099999999999E-3</v>
      </c>
      <c r="I25" s="4">
        <v>2.3444099999999999E-3</v>
      </c>
      <c r="J25" s="4">
        <v>2.3444099999999999E-3</v>
      </c>
      <c r="K25" s="4">
        <v>1.0364760000000001E-2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idden="1" outlineLevel="4" x14ac:dyDescent="0.25">
      <c r="A26" s="6" t="s">
        <v>11</v>
      </c>
      <c r="B26" s="4">
        <v>3.3560187999999999E-4</v>
      </c>
      <c r="C26" s="4">
        <v>3.5751313000000003E-4</v>
      </c>
      <c r="D26" s="4">
        <v>3.4708063000000002E-4</v>
      </c>
      <c r="E26" s="4">
        <v>3.4937500000000002E-4</v>
      </c>
      <c r="F26" s="4">
        <v>1.38957064E-3</v>
      </c>
      <c r="G26" s="4">
        <v>3.7131250000000001E-4</v>
      </c>
      <c r="H26" s="4">
        <v>3.7131250000000001E-4</v>
      </c>
      <c r="I26" s="4">
        <v>3.7131250000000001E-4</v>
      </c>
      <c r="J26" s="4">
        <v>3.7131250000000001E-4</v>
      </c>
      <c r="K26" s="4">
        <v>1.48525E-3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idden="1" outlineLevel="4" x14ac:dyDescent="0.25">
      <c r="A27" s="6" t="s">
        <v>12</v>
      </c>
      <c r="B27" s="4"/>
      <c r="C27" s="4"/>
      <c r="D27" s="4"/>
      <c r="E27" s="4">
        <v>6.9681500000000004E-4</v>
      </c>
      <c r="F27" s="4">
        <v>6.9681500000000004E-4</v>
      </c>
      <c r="G27" s="4"/>
      <c r="H27" s="4"/>
      <c r="I27" s="4"/>
      <c r="J27" s="4">
        <v>6.1238000000000004E-4</v>
      </c>
      <c r="K27" s="4">
        <v>6.1238000000000004E-4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idden="1" outlineLevel="4" x14ac:dyDescent="0.25">
      <c r="A28" s="6" t="s">
        <v>4</v>
      </c>
      <c r="B28" s="4"/>
      <c r="C28" s="4">
        <v>6.5251899999999999E-6</v>
      </c>
      <c r="D28" s="4"/>
      <c r="E28" s="4"/>
      <c r="F28" s="4">
        <v>6.5251899999999999E-6</v>
      </c>
      <c r="G28" s="4"/>
      <c r="H28" s="4">
        <v>6.8111300000000003E-6</v>
      </c>
      <c r="I28" s="4"/>
      <c r="J28" s="4"/>
      <c r="K28" s="4">
        <v>6.8111300000000003E-6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idden="1" outlineLevel="4" x14ac:dyDescent="0.25">
      <c r="A29" s="6" t="s">
        <v>8</v>
      </c>
      <c r="B29" s="4">
        <v>1.1373593810000001E-2</v>
      </c>
      <c r="C29" s="4">
        <v>5.1015754339999997E-2</v>
      </c>
      <c r="D29" s="4">
        <v>8.981456904E-2</v>
      </c>
      <c r="E29" s="4">
        <v>0.47346964890999998</v>
      </c>
      <c r="F29" s="4">
        <v>0.62567356610000002</v>
      </c>
      <c r="G29" s="4">
        <v>0.12200186237000001</v>
      </c>
      <c r="H29" s="4">
        <v>0.83150404994000005</v>
      </c>
      <c r="I29" s="4">
        <v>4.5128750000000004E-3</v>
      </c>
      <c r="J29" s="4">
        <v>4.5705712449999998E-2</v>
      </c>
      <c r="K29" s="4">
        <v>1.0037244997600001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outlineLevel="3" collapsed="1" x14ac:dyDescent="0.25">
      <c r="A30" s="5" t="s">
        <v>13</v>
      </c>
      <c r="B30" s="4">
        <f>SUM(B31:B33)</f>
        <v>4.1326998903100005</v>
      </c>
      <c r="C30" s="4">
        <f>SUM(C31:C33)</f>
        <v>9.6421576675400011</v>
      </c>
      <c r="D30" s="4">
        <f>SUM(D31:D33)</f>
        <v>4.0559447360999998</v>
      </c>
      <c r="E30" s="4">
        <f>SUM(E31:E33)</f>
        <v>4.24269704624</v>
      </c>
      <c r="F30" s="4">
        <f>SUM(F31:F33)</f>
        <v>22.073499340190001</v>
      </c>
      <c r="G30" s="4">
        <f>SUM(G31:G33)</f>
        <v>11.456611929169998</v>
      </c>
      <c r="H30" s="4">
        <f>SUM(H31:H33)</f>
        <v>0.20079019178999999</v>
      </c>
      <c r="I30" s="4">
        <f>SUM(I31:I33)</f>
        <v>11.6750032098</v>
      </c>
      <c r="J30" s="4">
        <f>SUM(J31:J33)</f>
        <v>0.17380202333</v>
      </c>
      <c r="K30" s="4">
        <f>SUM(K31:K33)</f>
        <v>23.506207354089998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idden="1" outlineLevel="4" x14ac:dyDescent="0.25">
      <c r="A31" s="6" t="s">
        <v>7</v>
      </c>
      <c r="B31" s="22">
        <v>0.34567145145</v>
      </c>
      <c r="C31" s="22">
        <v>0.23753226918000003</v>
      </c>
      <c r="D31" s="22">
        <v>0.30731560660000001</v>
      </c>
      <c r="E31" s="22">
        <v>0.20881215443999998</v>
      </c>
      <c r="F31" s="22">
        <v>1.0993314816700002</v>
      </c>
      <c r="G31" s="22">
        <v>0.28192580314999999</v>
      </c>
      <c r="H31" s="22">
        <v>0.20017381303999998</v>
      </c>
      <c r="I31" s="22">
        <v>0.25606714350000004</v>
      </c>
      <c r="J31" s="22">
        <v>0.17324505458</v>
      </c>
      <c r="K31" s="22">
        <v>0.91141181426999995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idden="1" outlineLevel="4" x14ac:dyDescent="0.25">
      <c r="A32" s="6" t="s">
        <v>11</v>
      </c>
      <c r="B32" s="4">
        <v>0.19251937827999999</v>
      </c>
      <c r="C32" s="4">
        <v>9.4046253154200006</v>
      </c>
      <c r="D32" s="4">
        <v>0.19583436121</v>
      </c>
      <c r="E32" s="4">
        <v>4.0338848917999997</v>
      </c>
      <c r="F32" s="4">
        <v>13.826863946710001</v>
      </c>
      <c r="G32" s="4">
        <v>1.1784666955300001</v>
      </c>
      <c r="H32" s="4">
        <v>6.1637875000000004E-4</v>
      </c>
      <c r="I32" s="4">
        <v>1.4227166358100001</v>
      </c>
      <c r="J32" s="4">
        <v>5.5696874999999996E-4</v>
      </c>
      <c r="K32" s="4">
        <v>2.6023566788400001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idden="1" outlineLevel="4" x14ac:dyDescent="0.25">
      <c r="A33" s="6" t="s">
        <v>8</v>
      </c>
      <c r="B33" s="4">
        <v>3.5945090605800001</v>
      </c>
      <c r="C33" s="4">
        <v>8.294E-8</v>
      </c>
      <c r="D33" s="4">
        <v>3.5527947682900001</v>
      </c>
      <c r="E33" s="4"/>
      <c r="F33" s="4">
        <v>7.1473039118099999</v>
      </c>
      <c r="G33" s="4">
        <v>9.9962194304899992</v>
      </c>
      <c r="H33" s="4"/>
      <c r="I33" s="4">
        <v>9.9962194304899992</v>
      </c>
      <c r="J33" s="4"/>
      <c r="K33" s="4">
        <v>19.992438860979998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outlineLevel="3" collapsed="1" x14ac:dyDescent="0.25">
      <c r="A34" s="5" t="s">
        <v>14</v>
      </c>
      <c r="B34" s="4">
        <f>SUM(B35:B39)</f>
        <v>1.75091868E-2</v>
      </c>
      <c r="C34" s="4">
        <f>SUM(C35:C39)</f>
        <v>0.51586533505999999</v>
      </c>
      <c r="D34" s="4">
        <f>SUM(D35:D39)</f>
        <v>2.8390605690000001E-2</v>
      </c>
      <c r="E34" s="4">
        <f>SUM(E35:E39)</f>
        <v>1.0732584029999999E-2</v>
      </c>
      <c r="F34" s="4">
        <f>SUM(F35:F39)</f>
        <v>0.57249771158000007</v>
      </c>
      <c r="G34" s="4">
        <f>SUM(G35:G39)</f>
        <v>3.1950749099999995E-2</v>
      </c>
      <c r="H34" s="4">
        <f>SUM(H35:H39)</f>
        <v>2.5480240290000001E-2</v>
      </c>
      <c r="I34" s="4">
        <f>SUM(I35:I39)</f>
        <v>3.2529514990000001E-2</v>
      </c>
      <c r="J34" s="4">
        <f>SUM(J35:J39)</f>
        <v>2.7989496860000001E-2</v>
      </c>
      <c r="K34" s="4">
        <f>SUM(K35:K39)</f>
        <v>0.11795000124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idden="1" outlineLevel="4" x14ac:dyDescent="0.25">
      <c r="A35" s="6" t="s">
        <v>15</v>
      </c>
      <c r="B35" s="4"/>
      <c r="C35" s="4">
        <v>0</v>
      </c>
      <c r="D35" s="4"/>
      <c r="E35" s="4">
        <v>0</v>
      </c>
      <c r="F35" s="4">
        <v>0</v>
      </c>
      <c r="G35" s="4"/>
      <c r="H35" s="4">
        <v>0</v>
      </c>
      <c r="I35" s="4"/>
      <c r="J35" s="4">
        <v>0</v>
      </c>
      <c r="K35" s="4"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idden="1" outlineLevel="4" x14ac:dyDescent="0.25">
      <c r="A36" s="6" t="s">
        <v>7</v>
      </c>
      <c r="B36" s="4">
        <v>7.6939299000000003E-3</v>
      </c>
      <c r="C36" s="4">
        <v>1.241495189E-2</v>
      </c>
      <c r="D36" s="4">
        <v>7.6460499100000001E-3</v>
      </c>
      <c r="E36" s="4">
        <v>1.0450237039999999E-2</v>
      </c>
      <c r="F36" s="4">
        <v>3.8205168740000003E-2</v>
      </c>
      <c r="G36" s="4">
        <v>8.5929713999999997E-3</v>
      </c>
      <c r="H36" s="4">
        <v>2.5480240290000001E-2</v>
      </c>
      <c r="I36" s="4">
        <v>9.5525704700000005E-3</v>
      </c>
      <c r="J36" s="4">
        <v>2.7989496860000001E-2</v>
      </c>
      <c r="K36" s="4">
        <v>7.1615279020000006E-2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idden="1" outlineLevel="4" x14ac:dyDescent="0.25">
      <c r="A37" s="6" t="s">
        <v>11</v>
      </c>
      <c r="B37" s="4"/>
      <c r="C37" s="4">
        <v>0.50345030023000004</v>
      </c>
      <c r="D37" s="4"/>
      <c r="E37" s="4">
        <v>2.8234699E-4</v>
      </c>
      <c r="F37" s="4">
        <v>0.50373264722</v>
      </c>
      <c r="G37" s="4"/>
      <c r="H37" s="4"/>
      <c r="I37" s="4"/>
      <c r="J37" s="4"/>
      <c r="K37" s="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idden="1" outlineLevel="4" x14ac:dyDescent="0.25">
      <c r="A38" s="6" t="s">
        <v>12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idden="1" outlineLevel="4" x14ac:dyDescent="0.25">
      <c r="A39" s="6" t="s">
        <v>8</v>
      </c>
      <c r="B39" s="4">
        <v>9.8152568999999995E-3</v>
      </c>
      <c r="C39" s="4">
        <v>8.294E-8</v>
      </c>
      <c r="D39" s="4">
        <v>2.074455578E-2</v>
      </c>
      <c r="E39" s="4"/>
      <c r="F39" s="4">
        <v>3.0559895619999999E-2</v>
      </c>
      <c r="G39" s="4">
        <v>2.3357777699999999E-2</v>
      </c>
      <c r="H39" s="4"/>
      <c r="I39" s="4">
        <v>2.2976944520000001E-2</v>
      </c>
      <c r="J39" s="4"/>
      <c r="K39" s="4">
        <v>4.6334722219999999E-2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outlineLevel="3" collapsed="1" x14ac:dyDescent="0.25">
      <c r="A40" s="5" t="s">
        <v>16</v>
      </c>
      <c r="B40" s="4">
        <f>SUM(B41:B43)</f>
        <v>18.47003602505</v>
      </c>
      <c r="C40" s="4">
        <f>SUM(C41:C43)</f>
        <v>23.163845428839998</v>
      </c>
      <c r="D40" s="4">
        <f>SUM(D41:D43)</f>
        <v>17.57177215342</v>
      </c>
      <c r="E40" s="4">
        <f>SUM(E41:E43)</f>
        <v>23.17877405906</v>
      </c>
      <c r="F40" s="4">
        <f>SUM(F41:F43)</f>
        <v>82.384427666369987</v>
      </c>
      <c r="G40" s="4">
        <f>SUM(G41:G43)</f>
        <v>27.95371436556</v>
      </c>
      <c r="H40" s="4">
        <f>SUM(H41:H43)</f>
        <v>29.76811366391</v>
      </c>
      <c r="I40" s="4">
        <f>SUM(I41:I43)</f>
        <v>25.923574442740001</v>
      </c>
      <c r="J40" s="4">
        <f>SUM(J41:J43)</f>
        <v>35.862111502060003</v>
      </c>
      <c r="K40" s="4">
        <f>SUM(K41:K43)</f>
        <v>119.50751397427001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idden="1" outlineLevel="4" x14ac:dyDescent="0.25">
      <c r="A41" s="6" t="s">
        <v>7</v>
      </c>
      <c r="B41" s="4">
        <v>1.90217242687</v>
      </c>
      <c r="C41" s="4">
        <v>3.1584011579900002</v>
      </c>
      <c r="D41" s="4">
        <v>1.8599942649600001</v>
      </c>
      <c r="E41" s="4">
        <v>2.6266872214100001</v>
      </c>
      <c r="F41" s="4">
        <v>9.5472550712299995</v>
      </c>
      <c r="G41" s="4">
        <v>5.5718734617200001</v>
      </c>
      <c r="H41" s="4">
        <v>3.4527374194</v>
      </c>
      <c r="I41" s="4">
        <v>3.76760240653</v>
      </c>
      <c r="J41" s="4">
        <v>8.9821443203300007</v>
      </c>
      <c r="K41" s="4">
        <v>21.774357607980001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idden="1" outlineLevel="4" x14ac:dyDescent="0.25">
      <c r="A42" s="6" t="s">
        <v>8</v>
      </c>
      <c r="B42" s="4">
        <v>8.0299099697800003</v>
      </c>
      <c r="C42" s="4">
        <v>11.673250101520001</v>
      </c>
      <c r="D42" s="4">
        <v>7.2889596939899999</v>
      </c>
      <c r="E42" s="4">
        <v>12.511602034899999</v>
      </c>
      <c r="F42" s="4">
        <v>39.50372180019</v>
      </c>
      <c r="G42" s="4">
        <v>11.95007027358</v>
      </c>
      <c r="H42" s="4">
        <v>16.426085469459998</v>
      </c>
      <c r="I42" s="4">
        <v>12.21241990042</v>
      </c>
      <c r="J42" s="4">
        <v>17.467136226539999</v>
      </c>
      <c r="K42" s="4">
        <v>58.055711870000003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idden="1" outlineLevel="4" x14ac:dyDescent="0.25">
      <c r="A43" s="6" t="s">
        <v>17</v>
      </c>
      <c r="B43" s="4">
        <v>8.5379536284000004</v>
      </c>
      <c r="C43" s="4">
        <v>8.3321941693300001</v>
      </c>
      <c r="D43" s="4">
        <v>8.4228181944700005</v>
      </c>
      <c r="E43" s="4">
        <v>8.0404848027500009</v>
      </c>
      <c r="F43" s="4">
        <v>33.333450794949997</v>
      </c>
      <c r="G43" s="4">
        <v>10.431770630260001</v>
      </c>
      <c r="H43" s="4">
        <v>9.8892907750500001</v>
      </c>
      <c r="I43" s="4">
        <v>9.9435521357900001</v>
      </c>
      <c r="J43" s="4">
        <v>9.4128309551899996</v>
      </c>
      <c r="K43" s="4">
        <v>39.677444496290001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outlineLevel="2" x14ac:dyDescent="0.25">
      <c r="A44" s="19" t="s">
        <v>9</v>
      </c>
      <c r="B44" s="20">
        <f>B45+B49+B55</f>
        <v>33.015939183299999</v>
      </c>
      <c r="C44" s="20">
        <f>C45+C49+C55</f>
        <v>32.015399668699999</v>
      </c>
      <c r="D44" s="20">
        <f>D45+D49+D55</f>
        <v>21.035220764799998</v>
      </c>
      <c r="E44" s="20">
        <f>E45+E49+E55</f>
        <v>22.252582171890005</v>
      </c>
      <c r="F44" s="20">
        <f>F45+F49+F55</f>
        <v>108.31914178868999</v>
      </c>
      <c r="G44" s="20">
        <f>G45+G49+G55</f>
        <v>30.583703024950001</v>
      </c>
      <c r="H44" s="20">
        <f>H45+H49+H55</f>
        <v>34.198479665160001</v>
      </c>
      <c r="I44" s="20">
        <f>I45+I49+I55</f>
        <v>35.122400170920002</v>
      </c>
      <c r="J44" s="20">
        <f>J45+J49+J55</f>
        <v>32.093470384539998</v>
      </c>
      <c r="K44" s="20">
        <f>K45+K49+K55</f>
        <v>131.99805324556999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outlineLevel="3" collapsed="1" x14ac:dyDescent="0.25">
      <c r="A45" s="5" t="s">
        <v>13</v>
      </c>
      <c r="B45" s="21">
        <v>1.9739176511800001</v>
      </c>
      <c r="C45" s="21">
        <v>1.93923886937</v>
      </c>
      <c r="D45" s="21">
        <v>2.0908624232599999</v>
      </c>
      <c r="E45" s="21">
        <v>2.0434596406900001</v>
      </c>
      <c r="F45" s="21">
        <v>8.0474785844999985</v>
      </c>
      <c r="G45" s="21">
        <v>2.2448074710400001</v>
      </c>
      <c r="H45" s="21">
        <v>1.9275210113600001</v>
      </c>
      <c r="I45" s="21">
        <v>2.15220781295</v>
      </c>
      <c r="J45" s="21">
        <v>1.8890871681700001</v>
      </c>
      <c r="K45" s="21">
        <v>8.2136234635200012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idden="1" outlineLevel="4" x14ac:dyDescent="0.25">
      <c r="A46" s="6" t="s">
        <v>7</v>
      </c>
      <c r="B46" s="4">
        <v>1.9739176511800001</v>
      </c>
      <c r="C46" s="4">
        <v>1.93923886937</v>
      </c>
      <c r="D46" s="4">
        <v>2.0908624232599999</v>
      </c>
      <c r="E46" s="4">
        <v>24.39270959744</v>
      </c>
      <c r="F46" s="4">
        <v>30.396728541249999</v>
      </c>
      <c r="G46" s="4">
        <v>2.2448074710400001</v>
      </c>
      <c r="H46" s="4">
        <v>1.9275210113600001</v>
      </c>
      <c r="I46" s="4">
        <v>4.6200078085599996</v>
      </c>
      <c r="J46" s="4">
        <v>9.2924871595200003</v>
      </c>
      <c r="K46" s="4">
        <v>18.084823450479998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idden="1" outlineLevel="4" x14ac:dyDescent="0.25">
      <c r="A47" s="6" t="s">
        <v>11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idden="1" outlineLevel="4" x14ac:dyDescent="0.25">
      <c r="A48" s="6" t="s">
        <v>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outlineLevel="3" collapsed="1" x14ac:dyDescent="0.25">
      <c r="A49" s="5" t="s">
        <v>14</v>
      </c>
      <c r="B49" s="4">
        <f>SUM(B50:B54)</f>
        <v>0.2137175768</v>
      </c>
      <c r="C49" s="4">
        <f>SUM(C50:C54)</f>
        <v>0.10224711753</v>
      </c>
      <c r="D49" s="4">
        <f>SUM(D50:D54)</f>
        <v>0.20435015383999999</v>
      </c>
      <c r="E49" s="4">
        <f>SUM(E50:E54)</f>
        <v>0.10075913126</v>
      </c>
      <c r="F49" s="4">
        <f>SUM(F50:F54)</f>
        <v>0.62107397942999998</v>
      </c>
      <c r="G49" s="4">
        <f>SUM(G50:G54)</f>
        <v>0.23365368269</v>
      </c>
      <c r="H49" s="4">
        <f>SUM(H50:H54)</f>
        <v>0.10889736513000001</v>
      </c>
      <c r="I49" s="4">
        <f>SUM(I50:I54)</f>
        <v>0.24980501265999999</v>
      </c>
      <c r="J49" s="4">
        <f>SUM(J50:J54)</f>
        <v>0.10493359415</v>
      </c>
      <c r="K49" s="4">
        <f>SUM(K50:K54)</f>
        <v>0.69728965463000003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idden="1" outlineLevel="4" x14ac:dyDescent="0.25">
      <c r="A50" s="6" t="s">
        <v>15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idden="1" outlineLevel="4" x14ac:dyDescent="0.25">
      <c r="A51" s="6" t="s">
        <v>7</v>
      </c>
      <c r="B51" s="4">
        <v>0.2137175768</v>
      </c>
      <c r="C51" s="4">
        <v>0.10224711753</v>
      </c>
      <c r="D51" s="4">
        <v>0.20435015383999999</v>
      </c>
      <c r="E51" s="4">
        <v>0.10075913126</v>
      </c>
      <c r="F51" s="4">
        <v>0.62107397942999998</v>
      </c>
      <c r="G51" s="4">
        <v>0.23365368269</v>
      </c>
      <c r="H51" s="4">
        <v>0.10889736513000001</v>
      </c>
      <c r="I51" s="4">
        <v>0.24980501265999999</v>
      </c>
      <c r="J51" s="4">
        <v>0.10493359415</v>
      </c>
      <c r="K51" s="4">
        <v>0.69728965463000003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idden="1" outlineLevel="4" x14ac:dyDescent="0.25">
      <c r="A52" s="6" t="s">
        <v>11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idden="1" outlineLevel="4" x14ac:dyDescent="0.25">
      <c r="A53" s="6" t="s">
        <v>12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idden="1" outlineLevel="4" x14ac:dyDescent="0.25">
      <c r="A54" s="6" t="s">
        <v>8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outlineLevel="3" collapsed="1" x14ac:dyDescent="0.25">
      <c r="A55" s="5" t="s">
        <v>16</v>
      </c>
      <c r="B55" s="4">
        <f>SUM(B56:B58)</f>
        <v>30.828303955319999</v>
      </c>
      <c r="C55" s="4">
        <f>SUM(C56:C58)</f>
        <v>29.973913681799999</v>
      </c>
      <c r="D55" s="4">
        <f>SUM(D56:D58)</f>
        <v>18.740008187699999</v>
      </c>
      <c r="E55" s="4">
        <f>SUM(E56:E58)</f>
        <v>20.108363399940004</v>
      </c>
      <c r="F55" s="4">
        <f>SUM(F56:F58)</f>
        <v>99.650589224759997</v>
      </c>
      <c r="G55" s="4">
        <f>SUM(G56:G58)</f>
        <v>28.105241871220002</v>
      </c>
      <c r="H55" s="4">
        <f>SUM(H56:H58)</f>
        <v>32.162061288670003</v>
      </c>
      <c r="I55" s="4">
        <f>SUM(I56:I58)</f>
        <v>32.720387345310002</v>
      </c>
      <c r="J55" s="4">
        <f>SUM(J56:J58)</f>
        <v>30.09944962222</v>
      </c>
      <c r="K55" s="4">
        <f>SUM(K56:K58)</f>
        <v>123.08714012742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idden="1" outlineLevel="4" x14ac:dyDescent="0.25">
      <c r="A56" s="6" t="s">
        <v>7</v>
      </c>
      <c r="B56" s="4">
        <v>0.63672459252000002</v>
      </c>
      <c r="C56" s="4">
        <v>3.8772258211600001</v>
      </c>
      <c r="D56" s="4">
        <v>0.70201810756000005</v>
      </c>
      <c r="E56" s="4">
        <v>4.0839169864900002</v>
      </c>
      <c r="F56" s="4">
        <v>9.29988550773</v>
      </c>
      <c r="G56" s="4">
        <v>0.75462422864000001</v>
      </c>
      <c r="H56" s="4">
        <v>7.0319306156000003</v>
      </c>
      <c r="I56" s="4">
        <v>5.2390239250199997</v>
      </c>
      <c r="J56" s="4">
        <v>4.8271347073199999</v>
      </c>
      <c r="K56" s="4">
        <v>17.85271347658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idden="1" outlineLevel="4" x14ac:dyDescent="0.25">
      <c r="A57" s="6" t="s">
        <v>8</v>
      </c>
      <c r="B57" s="4">
        <v>7.6696294288800004</v>
      </c>
      <c r="C57" s="4">
        <v>4.8975591556399998</v>
      </c>
      <c r="D57" s="4">
        <v>7.4108558651400003</v>
      </c>
      <c r="E57" s="4">
        <v>5.16955422803</v>
      </c>
      <c r="F57" s="4">
        <v>25.147598677689999</v>
      </c>
      <c r="G57" s="4">
        <v>7.9799300402500002</v>
      </c>
      <c r="H57" s="4">
        <v>5.7594430707399997</v>
      </c>
      <c r="I57" s="4">
        <v>8.1106758179600007</v>
      </c>
      <c r="J57" s="4">
        <v>5.9016273125699996</v>
      </c>
      <c r="K57" s="4">
        <v>27.751676241519998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idden="1" outlineLevel="4" x14ac:dyDescent="0.25">
      <c r="A58" s="6" t="s">
        <v>17</v>
      </c>
      <c r="B58" s="4">
        <v>22.521949933919998</v>
      </c>
      <c r="C58" s="4">
        <v>21.199128705</v>
      </c>
      <c r="D58" s="4">
        <v>10.627134215</v>
      </c>
      <c r="E58" s="4">
        <v>10.854892185420001</v>
      </c>
      <c r="F58" s="4">
        <v>65.203105039340002</v>
      </c>
      <c r="G58" s="4">
        <v>19.370687602330001</v>
      </c>
      <c r="H58" s="4">
        <v>19.370687602330001</v>
      </c>
      <c r="I58" s="4">
        <v>19.370687602330001</v>
      </c>
      <c r="J58" s="4">
        <v>19.370687602330001</v>
      </c>
      <c r="K58" s="4">
        <v>77.482750409320005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x14ac:dyDescent="0.25">
      <c r="A59" s="12" t="s">
        <v>25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3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35" x14ac:dyDescent="0.25">
      <c r="L62" s="10" t="s">
        <v>18</v>
      </c>
      <c r="M62" s="10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3" customFormat="1" x14ac:dyDescent="0.25">
      <c r="A63" s="13"/>
      <c r="B63" s="13">
        <v>2027</v>
      </c>
      <c r="C63" s="13">
        <v>2028</v>
      </c>
      <c r="D63" s="13">
        <v>2029</v>
      </c>
      <c r="E63" s="13">
        <v>2030</v>
      </c>
      <c r="F63" s="13">
        <v>2031</v>
      </c>
      <c r="G63" s="13">
        <v>2032</v>
      </c>
      <c r="H63" s="13">
        <v>2033</v>
      </c>
      <c r="I63" s="13">
        <v>2034</v>
      </c>
      <c r="J63" s="13">
        <v>2035</v>
      </c>
      <c r="K63" s="13">
        <v>2036</v>
      </c>
      <c r="L63" s="13">
        <v>2037</v>
      </c>
      <c r="M63" s="13">
        <v>2038</v>
      </c>
    </row>
    <row r="64" spans="1:35" x14ac:dyDescent="0.25">
      <c r="A64" s="15" t="s">
        <v>0</v>
      </c>
      <c r="B64" s="16">
        <f>B65+B82</f>
        <v>902.92763505406992</v>
      </c>
      <c r="C64" s="16">
        <f>C65+C82</f>
        <v>640.13258579097999</v>
      </c>
      <c r="D64" s="16">
        <f>D65+D82</f>
        <v>649.14550006368995</v>
      </c>
      <c r="E64" s="16">
        <f>E65+E82</f>
        <v>467.90593226199996</v>
      </c>
      <c r="F64" s="16">
        <f>F65+F82</f>
        <v>471.26511726946995</v>
      </c>
      <c r="G64" s="16">
        <f>G65+G82</f>
        <v>470.94344898865</v>
      </c>
      <c r="H64" s="16">
        <f>H65+H82</f>
        <v>399.81906134253006</v>
      </c>
      <c r="I64" s="16">
        <f>I65+I82</f>
        <v>626.25858976021004</v>
      </c>
      <c r="J64" s="16">
        <f>J65+J82</f>
        <v>620.01808741053003</v>
      </c>
      <c r="K64" s="16">
        <f>K65+K82</f>
        <v>568.76574935360998</v>
      </c>
      <c r="L64" s="16">
        <f>L65+L82</f>
        <v>421.64893449248996</v>
      </c>
      <c r="M64" s="16">
        <f>M65+M82</f>
        <v>263.35418275301998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outlineLevel="1" x14ac:dyDescent="0.25">
      <c r="A65" s="17" t="s">
        <v>1</v>
      </c>
      <c r="B65" s="18">
        <f>B66+B75</f>
        <v>586.62744331098997</v>
      </c>
      <c r="C65" s="18">
        <f>C66+C75</f>
        <v>338.73090420672997</v>
      </c>
      <c r="D65" s="18">
        <f>D66+D75</f>
        <v>213.40483810409</v>
      </c>
      <c r="E65" s="18">
        <f>E66+E75</f>
        <v>102.22254031716</v>
      </c>
      <c r="F65" s="18">
        <f>F66+F75</f>
        <v>120.03797459015</v>
      </c>
      <c r="G65" s="18">
        <f>G66+G75</f>
        <v>102.30892037626001</v>
      </c>
      <c r="H65" s="18">
        <f>H66+H75</f>
        <v>106.91301938049</v>
      </c>
      <c r="I65" s="18">
        <f>I66+I75</f>
        <v>102.07368877196001</v>
      </c>
      <c r="J65" s="18">
        <f>J66+J75</f>
        <v>109.24114873276001</v>
      </c>
      <c r="K65" s="18">
        <f>K66+K75</f>
        <v>124.039642125</v>
      </c>
      <c r="L65" s="18">
        <f>L66+L75</f>
        <v>165.276834471</v>
      </c>
      <c r="M65" s="18">
        <f>M66+M75</f>
        <v>46.096917206999997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outlineLevel="2" x14ac:dyDescent="0.25">
      <c r="A66" s="19" t="s">
        <v>2</v>
      </c>
      <c r="B66" s="20">
        <f>B67+B69+B71</f>
        <v>183.13722675323999</v>
      </c>
      <c r="C66" s="20">
        <f>C67+C69+C71</f>
        <v>126.11431492299999</v>
      </c>
      <c r="D66" s="20">
        <f>D67+D69+D71</f>
        <v>85.638194581609994</v>
      </c>
      <c r="E66" s="20">
        <f>E67+E69+E71</f>
        <v>65.172486794679998</v>
      </c>
      <c r="F66" s="20">
        <f>F67+F69+F71</f>
        <v>61.846924078560001</v>
      </c>
      <c r="G66" s="20">
        <f>G67+G69+G71</f>
        <v>57.277968853779996</v>
      </c>
      <c r="H66" s="20">
        <f>H67+H69+H71</f>
        <v>53.932902858010003</v>
      </c>
      <c r="I66" s="20">
        <f>I67+I69+I71</f>
        <v>49.84369224948</v>
      </c>
      <c r="J66" s="20">
        <f>J67+J69+J71</f>
        <v>45.171152209780004</v>
      </c>
      <c r="K66" s="20">
        <f>K67+K69+K71</f>
        <v>40.118598124999998</v>
      </c>
      <c r="L66" s="20">
        <f>L67+L69+L71</f>
        <v>33.179090471000002</v>
      </c>
      <c r="M66" s="20">
        <f>M67+M69+M71</f>
        <v>18.999173206999998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outlineLevel="3" collapsed="1" x14ac:dyDescent="0.25">
      <c r="A67" s="5" t="s">
        <v>3</v>
      </c>
      <c r="B67" s="4">
        <f>SUM(B68:B68)</f>
        <v>3.3312499999999998E-4</v>
      </c>
      <c r="C67" s="4">
        <f>SUM(C68:C68)</f>
        <v>3.3312499999999998E-4</v>
      </c>
      <c r="D67" s="4">
        <f>SUM(D68:D68)</f>
        <v>0</v>
      </c>
      <c r="E67" s="4">
        <f>SUM(E68:E68)</f>
        <v>0</v>
      </c>
      <c r="F67" s="4">
        <f>SUM(F68:F68)</f>
        <v>0</v>
      </c>
      <c r="G67" s="4">
        <f>SUM(G68:G68)</f>
        <v>0</v>
      </c>
      <c r="H67" s="4">
        <f>SUM(H68:H68)</f>
        <v>0</v>
      </c>
      <c r="I67" s="4">
        <f>SUM(I68:I68)</f>
        <v>0</v>
      </c>
      <c r="J67" s="4">
        <f>SUM(J68:J68)</f>
        <v>0</v>
      </c>
      <c r="K67" s="4">
        <f>SUM(K68:K68)</f>
        <v>0</v>
      </c>
      <c r="L67" s="4">
        <f>SUM(L68:L68)</f>
        <v>0</v>
      </c>
      <c r="M67" s="4">
        <f>SUM(M68:M68)</f>
        <v>0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idden="1" outlineLevel="4" x14ac:dyDescent="0.25">
      <c r="A68" s="6" t="s">
        <v>4</v>
      </c>
      <c r="B68" s="4">
        <v>3.3312499999999998E-4</v>
      </c>
      <c r="C68" s="4">
        <v>3.3312499999999998E-4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outlineLevel="3" collapsed="1" x14ac:dyDescent="0.25">
      <c r="A69" s="5" t="s">
        <v>5</v>
      </c>
      <c r="B69" s="4">
        <f>SUM(B70:B70)</f>
        <v>5.7018048170000002E-2</v>
      </c>
      <c r="C69" s="4">
        <f>SUM(C70:C70)</f>
        <v>5.0412240580000003E-2</v>
      </c>
      <c r="D69" s="4">
        <f>SUM(D70:D70)</f>
        <v>4.3792795910000001E-2</v>
      </c>
      <c r="E69" s="4">
        <f>SUM(E70:E70)</f>
        <v>3.7180169780000001E-2</v>
      </c>
      <c r="F69" s="4">
        <f>SUM(F70:F70)</f>
        <v>3.0567543660000002E-2</v>
      </c>
      <c r="G69" s="4">
        <f>SUM(G70:G70)</f>
        <v>2.3961736080000001E-2</v>
      </c>
      <c r="H69" s="4">
        <f>SUM(H70:H70)</f>
        <v>1.7342291409999998E-2</v>
      </c>
      <c r="I69" s="4">
        <f>SUM(I70:I70)</f>
        <v>1.072966528E-2</v>
      </c>
      <c r="J69" s="4">
        <f>SUM(J70:J70)</f>
        <v>4.1170391799999996E-3</v>
      </c>
      <c r="K69" s="4">
        <f>SUM(K70:K70)</f>
        <v>0</v>
      </c>
      <c r="L69" s="4">
        <f>SUM(L70:L70)</f>
        <v>0</v>
      </c>
      <c r="M69" s="4">
        <f>SUM(M70:M70)</f>
        <v>0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idden="1" outlineLevel="4" x14ac:dyDescent="0.25">
      <c r="A70" s="6" t="s">
        <v>4</v>
      </c>
      <c r="B70" s="4">
        <v>5.7018048170000002E-2</v>
      </c>
      <c r="C70" s="4">
        <v>5.0412240580000003E-2</v>
      </c>
      <c r="D70" s="4">
        <v>4.3792795910000001E-2</v>
      </c>
      <c r="E70" s="4">
        <v>3.7180169780000001E-2</v>
      </c>
      <c r="F70" s="4">
        <v>3.0567543660000002E-2</v>
      </c>
      <c r="G70" s="4">
        <v>2.3961736080000001E-2</v>
      </c>
      <c r="H70" s="4">
        <v>1.7342291409999998E-2</v>
      </c>
      <c r="I70" s="4">
        <v>1.072966528E-2</v>
      </c>
      <c r="J70" s="4">
        <v>4.1170391799999996E-3</v>
      </c>
      <c r="K70" s="4"/>
      <c r="L70" s="4"/>
      <c r="M70" s="4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outlineLevel="3" collapsed="1" x14ac:dyDescent="0.25">
      <c r="A71" s="5" t="s">
        <v>6</v>
      </c>
      <c r="B71" s="4">
        <f>SUM(B72:B74)</f>
        <v>183.07987558007</v>
      </c>
      <c r="C71" s="4">
        <f>SUM(C72:C74)</f>
        <v>126.06356955742</v>
      </c>
      <c r="D71" s="4">
        <f>SUM(D72:D74)</f>
        <v>85.594401785700001</v>
      </c>
      <c r="E71" s="4">
        <f>SUM(E72:E74)</f>
        <v>65.135306624899997</v>
      </c>
      <c r="F71" s="4">
        <f>SUM(F72:F74)</f>
        <v>61.816356534900002</v>
      </c>
      <c r="G71" s="4">
        <f>SUM(G72:G74)</f>
        <v>57.254007117699999</v>
      </c>
      <c r="H71" s="4">
        <f>SUM(H72:H74)</f>
        <v>53.9155605666</v>
      </c>
      <c r="I71" s="4">
        <f>SUM(I72:I74)</f>
        <v>49.832962584199997</v>
      </c>
      <c r="J71" s="4">
        <f>SUM(J72:J74)</f>
        <v>45.167035170600002</v>
      </c>
      <c r="K71" s="4">
        <f>SUM(K72:K74)</f>
        <v>40.118598124999998</v>
      </c>
      <c r="L71" s="4">
        <f>SUM(L72:L74)</f>
        <v>33.179090471000002</v>
      </c>
      <c r="M71" s="4">
        <f>SUM(M72:M74)</f>
        <v>18.999173206999998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hidden="1" outlineLevel="4" x14ac:dyDescent="0.25">
      <c r="A72" s="6" t="s">
        <v>7</v>
      </c>
      <c r="B72" s="4">
        <v>6.7985564819999997E-2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idden="1" outlineLevel="4" x14ac:dyDescent="0.25">
      <c r="A73" s="6" t="s">
        <v>4</v>
      </c>
      <c r="B73" s="4">
        <v>181.50719616929001</v>
      </c>
      <c r="C73" s="4">
        <v>126.06356955742</v>
      </c>
      <c r="D73" s="4">
        <v>85.594401785700001</v>
      </c>
      <c r="E73" s="4">
        <v>65.135306624899997</v>
      </c>
      <c r="F73" s="4">
        <v>61.816356534900002</v>
      </c>
      <c r="G73" s="4">
        <v>57.254007117699999</v>
      </c>
      <c r="H73" s="4">
        <v>53.9155605666</v>
      </c>
      <c r="I73" s="4">
        <v>49.832962584199997</v>
      </c>
      <c r="J73" s="4">
        <v>45.167035170600002</v>
      </c>
      <c r="K73" s="4">
        <v>40.118598124999998</v>
      </c>
      <c r="L73" s="4">
        <v>33.179090471000002</v>
      </c>
      <c r="M73" s="4">
        <v>18.999173206999998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idden="1" outlineLevel="4" x14ac:dyDescent="0.25">
      <c r="A74" s="6" t="s">
        <v>8</v>
      </c>
      <c r="B74" s="4">
        <v>1.5046938459600001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outlineLevel="2" x14ac:dyDescent="0.25">
      <c r="A75" s="19" t="s">
        <v>9</v>
      </c>
      <c r="B75" s="20">
        <f>B76+B78</f>
        <v>403.49021655774999</v>
      </c>
      <c r="C75" s="20">
        <f>C76+C78</f>
        <v>212.61658928373001</v>
      </c>
      <c r="D75" s="20">
        <f>D76+D78</f>
        <v>127.76664352248</v>
      </c>
      <c r="E75" s="20">
        <f>E76+E78</f>
        <v>37.050053522479999</v>
      </c>
      <c r="F75" s="20">
        <f>F76+F78</f>
        <v>58.191050511589999</v>
      </c>
      <c r="G75" s="20">
        <f>G76+G78</f>
        <v>45.030951522480002</v>
      </c>
      <c r="H75" s="20">
        <f>H76+H78</f>
        <v>52.980116522480003</v>
      </c>
      <c r="I75" s="20">
        <f>I76+I78</f>
        <v>52.22999652248</v>
      </c>
      <c r="J75" s="20">
        <f>J76+J78</f>
        <v>64.069996522980006</v>
      </c>
      <c r="K75" s="20">
        <f>K76+K78</f>
        <v>83.921043999999995</v>
      </c>
      <c r="L75" s="20">
        <f>L76+L78</f>
        <v>132.09774400000001</v>
      </c>
      <c r="M75" s="20">
        <f>M76+M78</f>
        <v>27.097743999999999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outlineLevel="3" collapsed="1" x14ac:dyDescent="0.25">
      <c r="A76" s="5" t="s">
        <v>5</v>
      </c>
      <c r="B76" s="4">
        <f>SUM(B77:B77)</f>
        <v>0.13225252248</v>
      </c>
      <c r="C76" s="4">
        <f>SUM(C77:C77)</f>
        <v>0.13225252248</v>
      </c>
      <c r="D76" s="4">
        <f>SUM(D77:D77)</f>
        <v>0.13225252248</v>
      </c>
      <c r="E76" s="4">
        <f>SUM(E77:E77)</f>
        <v>0.13225252248</v>
      </c>
      <c r="F76" s="4">
        <f>SUM(F77:F77)</f>
        <v>0.13225252248</v>
      </c>
      <c r="G76" s="4">
        <f>SUM(G77:G77)</f>
        <v>0.13225252248</v>
      </c>
      <c r="H76" s="4">
        <f>SUM(H77:H77)</f>
        <v>0.13225252248</v>
      </c>
      <c r="I76" s="4">
        <f>SUM(I77:I77)</f>
        <v>0.13225252248</v>
      </c>
      <c r="J76" s="4">
        <f>SUM(J77:J77)</f>
        <v>0.13225252298000001</v>
      </c>
      <c r="K76" s="4">
        <f>SUM(K77:K77)</f>
        <v>0</v>
      </c>
      <c r="L76" s="4">
        <f>SUM(L77:L77)</f>
        <v>0</v>
      </c>
      <c r="M76" s="4">
        <f>SUM(M77:M77)</f>
        <v>0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idden="1" outlineLevel="4" x14ac:dyDescent="0.25">
      <c r="A77" s="6" t="s">
        <v>4</v>
      </c>
      <c r="B77" s="4">
        <v>0.13225252248</v>
      </c>
      <c r="C77" s="4">
        <v>0.13225252248</v>
      </c>
      <c r="D77" s="4">
        <v>0.13225252248</v>
      </c>
      <c r="E77" s="4">
        <v>0.13225252248</v>
      </c>
      <c r="F77" s="4">
        <v>0.13225252248</v>
      </c>
      <c r="G77" s="4">
        <v>0.13225252248</v>
      </c>
      <c r="H77" s="4">
        <v>0.13225252248</v>
      </c>
      <c r="I77" s="4">
        <v>0.13225252248</v>
      </c>
      <c r="J77" s="4">
        <v>0.13225252298000001</v>
      </c>
      <c r="K77" s="4"/>
      <c r="L77" s="4"/>
      <c r="M77" s="4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outlineLevel="3" collapsed="1" x14ac:dyDescent="0.25">
      <c r="A78" s="5" t="s">
        <v>6</v>
      </c>
      <c r="B78" s="4">
        <f>SUM(B79:B81)</f>
        <v>403.35796403527002</v>
      </c>
      <c r="C78" s="4">
        <f>SUM(C79:C81)</f>
        <v>212.48433676125001</v>
      </c>
      <c r="D78" s="4">
        <f>SUM(D79:D81)</f>
        <v>127.63439099999999</v>
      </c>
      <c r="E78" s="4">
        <f>SUM(E79:E81)</f>
        <v>36.917800999999997</v>
      </c>
      <c r="F78" s="4">
        <f>SUM(F79:F81)</f>
        <v>58.058797989109998</v>
      </c>
      <c r="G78" s="4">
        <f>SUM(G79:G81)</f>
        <v>44.898699000000001</v>
      </c>
      <c r="H78" s="4">
        <f>SUM(H79:H81)</f>
        <v>52.847864000000001</v>
      </c>
      <c r="I78" s="4">
        <f>SUM(I79:I81)</f>
        <v>52.097743999999999</v>
      </c>
      <c r="J78" s="4">
        <f>SUM(J79:J81)</f>
        <v>63.937744000000002</v>
      </c>
      <c r="K78" s="4">
        <f>SUM(K79:K81)</f>
        <v>83.921043999999995</v>
      </c>
      <c r="L78" s="4">
        <f>SUM(L79:L81)</f>
        <v>132.09774400000001</v>
      </c>
      <c r="M78" s="4">
        <f>SUM(M79:M81)</f>
        <v>27.097743999999999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hidden="1" outlineLevel="4" x14ac:dyDescent="0.25">
      <c r="A79" s="6" t="s">
        <v>7</v>
      </c>
      <c r="B79" s="4">
        <v>4.26241785702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idden="1" outlineLevel="4" x14ac:dyDescent="0.25">
      <c r="A80" s="6" t="s">
        <v>4</v>
      </c>
      <c r="B80" s="4">
        <v>325.57343516811</v>
      </c>
      <c r="C80" s="4">
        <v>212.48433676125001</v>
      </c>
      <c r="D80" s="4">
        <v>127.63439099999999</v>
      </c>
      <c r="E80" s="4">
        <v>36.917800999999997</v>
      </c>
      <c r="F80" s="4">
        <v>58.058797989109998</v>
      </c>
      <c r="G80" s="4">
        <v>44.898699000000001</v>
      </c>
      <c r="H80" s="4">
        <v>52.847864000000001</v>
      </c>
      <c r="I80" s="4">
        <v>52.097743999999999</v>
      </c>
      <c r="J80" s="4">
        <v>63.937744000000002</v>
      </c>
      <c r="K80" s="4">
        <v>83.921043999999995</v>
      </c>
      <c r="L80" s="4">
        <v>132.09774400000001</v>
      </c>
      <c r="M80" s="4">
        <v>27.097743999999999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idden="1" outlineLevel="4" x14ac:dyDescent="0.25">
      <c r="A81" s="6" t="s">
        <v>8</v>
      </c>
      <c r="B81" s="4">
        <v>73.522111010139994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outlineLevel="1" x14ac:dyDescent="0.25">
      <c r="A82" s="17" t="s">
        <v>10</v>
      </c>
      <c r="B82" s="18">
        <f>B83+B104</f>
        <v>316.30019174308001</v>
      </c>
      <c r="C82" s="18">
        <f>C83+C104</f>
        <v>301.40168158425001</v>
      </c>
      <c r="D82" s="18">
        <f>D83+D104</f>
        <v>435.74066195959995</v>
      </c>
      <c r="E82" s="18">
        <f>E83+E104</f>
        <v>365.68339194483997</v>
      </c>
      <c r="F82" s="18">
        <f>F83+F104</f>
        <v>351.22714267931997</v>
      </c>
      <c r="G82" s="18">
        <f>G83+G104</f>
        <v>368.63452861239</v>
      </c>
      <c r="H82" s="18">
        <f>H83+H104</f>
        <v>292.90604196204004</v>
      </c>
      <c r="I82" s="18">
        <f>I83+I104</f>
        <v>524.18490098825009</v>
      </c>
      <c r="J82" s="18">
        <f>J83+J104</f>
        <v>510.77693867776998</v>
      </c>
      <c r="K82" s="18">
        <f>K83+K104</f>
        <v>444.72610722860998</v>
      </c>
      <c r="L82" s="18">
        <f>L83+L104</f>
        <v>256.37210002148998</v>
      </c>
      <c r="M82" s="18">
        <f>M83+M104</f>
        <v>217.25726554601999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outlineLevel="2" x14ac:dyDescent="0.25">
      <c r="A83" s="19" t="s">
        <v>2</v>
      </c>
      <c r="B83" s="20">
        <f>B84+B90+B94+B100</f>
        <v>158.57550502687999</v>
      </c>
      <c r="C83" s="20">
        <f>C84+C90+C94+C100</f>
        <v>161.06365525616002</v>
      </c>
      <c r="D83" s="20">
        <f>D84+D90+D94+D100</f>
        <v>155.12090500634</v>
      </c>
      <c r="E83" s="20">
        <f>E84+E90+E94+E100</f>
        <v>143.63111421311001</v>
      </c>
      <c r="F83" s="20">
        <f>F84+F90+F94+F100</f>
        <v>126.59033806725</v>
      </c>
      <c r="G83" s="20">
        <f>G84+G90+G94+G100</f>
        <v>118.83695436954001</v>
      </c>
      <c r="H83" s="20">
        <f>H84+H90+H94+H100</f>
        <v>111.3421467078</v>
      </c>
      <c r="I83" s="20">
        <f>I84+I90+I94+I100</f>
        <v>114.87707083217002</v>
      </c>
      <c r="J83" s="20">
        <f>J84+J90+J94+J100</f>
        <v>93.197457040280014</v>
      </c>
      <c r="K83" s="20">
        <f>K84+K90+K94+K100</f>
        <v>75.351883352299993</v>
      </c>
      <c r="L83" s="20">
        <f>L84+L90+L94+L100</f>
        <v>63.202320939069999</v>
      </c>
      <c r="M83" s="20">
        <f>M84+M90+M94+M100</f>
        <v>59.311884935819997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outlineLevel="3" collapsed="1" x14ac:dyDescent="0.25">
      <c r="A84" s="5" t="s">
        <v>3</v>
      </c>
      <c r="B84" s="4">
        <f>SUM(B85:B89)</f>
        <v>0.69077900205999998</v>
      </c>
      <c r="C84" s="4">
        <f>SUM(C85:C89)</f>
        <v>0.69418344920999997</v>
      </c>
      <c r="D84" s="4">
        <f>SUM(D85:D89)</f>
        <v>4.0964665049999995E-2</v>
      </c>
      <c r="E84" s="4">
        <f>SUM(E85:E89)</f>
        <v>4.0354859939999994E-2</v>
      </c>
      <c r="F84" s="4">
        <f>SUM(F85:F89)</f>
        <v>3.898685994E-2</v>
      </c>
      <c r="G84" s="4">
        <f>SUM(G85:G89)</f>
        <v>3.8168575049999993E-2</v>
      </c>
      <c r="H84" s="4">
        <f>SUM(H85:H89)</f>
        <v>3.8168575049999993E-2</v>
      </c>
      <c r="I84" s="4">
        <f>SUM(I85:I89)</f>
        <v>3.633657505E-2</v>
      </c>
      <c r="J84" s="4">
        <f>SUM(J85:J89)</f>
        <v>3.5453999939999994E-2</v>
      </c>
      <c r="K84" s="4">
        <f>SUM(K85:K89)</f>
        <v>3.5609500049999999E-2</v>
      </c>
      <c r="L84" s="4">
        <f>SUM(L85:L89)</f>
        <v>3.4493125050000004E-2</v>
      </c>
      <c r="M84" s="4">
        <f>SUM(M85:M89)</f>
        <v>3.4121000050000003E-2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idden="1" outlineLevel="4" x14ac:dyDescent="0.25">
      <c r="A85" s="6" t="s">
        <v>7</v>
      </c>
      <c r="B85" s="4">
        <v>1.0251359999999999E-2</v>
      </c>
      <c r="C85" s="4">
        <v>7.63344E-3</v>
      </c>
      <c r="D85" s="4">
        <v>1.42209E-3</v>
      </c>
      <c r="E85" s="4">
        <v>9.8496E-4</v>
      </c>
      <c r="F85" s="4">
        <v>9.8496E-4</v>
      </c>
      <c r="G85" s="4"/>
      <c r="H85" s="4"/>
      <c r="I85" s="4"/>
      <c r="J85" s="4"/>
      <c r="K85" s="4"/>
      <c r="L85" s="4"/>
      <c r="M85" s="4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hidden="1" outlineLevel="4" x14ac:dyDescent="0.25">
      <c r="A86" s="6" t="s">
        <v>11</v>
      </c>
      <c r="B86" s="4">
        <v>1.469E-3</v>
      </c>
      <c r="C86" s="4">
        <v>1.482E-3</v>
      </c>
      <c r="D86" s="4">
        <v>1.4885E-3</v>
      </c>
      <c r="E86" s="4">
        <v>1.482E-3</v>
      </c>
      <c r="F86" s="4">
        <v>1.482E-3</v>
      </c>
      <c r="G86" s="4">
        <v>1.4885E-3</v>
      </c>
      <c r="H86" s="4">
        <v>1.4885E-3</v>
      </c>
      <c r="I86" s="4">
        <v>1.4885E-3</v>
      </c>
      <c r="J86" s="4">
        <v>1.482E-3</v>
      </c>
      <c r="K86" s="4">
        <v>1.4885E-3</v>
      </c>
      <c r="L86" s="4">
        <v>3.7212500000000001E-4</v>
      </c>
      <c r="M86" s="4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idden="1" outlineLevel="4" x14ac:dyDescent="0.25">
      <c r="A87" s="6" t="s">
        <v>12</v>
      </c>
      <c r="B87" s="4">
        <v>6.0568000000000004E-4</v>
      </c>
      <c r="C87" s="4">
        <v>6.1103999999999998E-4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idden="1" outlineLevel="4" x14ac:dyDescent="0.25">
      <c r="A88" s="6" t="s">
        <v>4</v>
      </c>
      <c r="B88" s="4">
        <v>6.6119000000000002E-6</v>
      </c>
      <c r="C88" s="4">
        <v>6.6703999999999997E-6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idden="1" outlineLevel="4" x14ac:dyDescent="0.25">
      <c r="A89" s="6" t="s">
        <v>8</v>
      </c>
      <c r="B89" s="4">
        <v>0.67844635015999999</v>
      </c>
      <c r="C89" s="4">
        <v>0.68445029880999997</v>
      </c>
      <c r="D89" s="4">
        <v>3.8054075049999997E-2</v>
      </c>
      <c r="E89" s="4">
        <v>3.7887899939999997E-2</v>
      </c>
      <c r="F89" s="4">
        <v>3.6519899940000003E-2</v>
      </c>
      <c r="G89" s="4">
        <v>3.6680075049999997E-2</v>
      </c>
      <c r="H89" s="4">
        <v>3.6680075049999997E-2</v>
      </c>
      <c r="I89" s="4">
        <v>3.4848075050000003E-2</v>
      </c>
      <c r="J89" s="4">
        <v>3.3971999939999997E-2</v>
      </c>
      <c r="K89" s="4">
        <v>3.4121000050000003E-2</v>
      </c>
      <c r="L89" s="4">
        <v>3.4121000050000003E-2</v>
      </c>
      <c r="M89" s="4">
        <v>3.4121000050000003E-2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outlineLevel="3" collapsed="1" x14ac:dyDescent="0.25">
      <c r="A90" s="5" t="s">
        <v>13</v>
      </c>
      <c r="B90" s="4">
        <f>SUM(B91:B93)</f>
        <v>31.643246650200002</v>
      </c>
      <c r="C90" s="4">
        <f>SUM(C91:C93)</f>
        <v>39.553579999210001</v>
      </c>
      <c r="D90" s="4">
        <f>SUM(D91:D93)</f>
        <v>38.478767611649999</v>
      </c>
      <c r="E90" s="4">
        <f>SUM(E91:E93)</f>
        <v>36.64808272946</v>
      </c>
      <c r="F90" s="4">
        <f>SUM(F91:F93)</f>
        <v>36.199022992300002</v>
      </c>
      <c r="G90" s="4">
        <f>SUM(G91:G93)</f>
        <v>36.288053291849998</v>
      </c>
      <c r="H90" s="4">
        <f>SUM(H91:H93)</f>
        <v>35.878587297789998</v>
      </c>
      <c r="I90" s="4">
        <f>SUM(I91:I93)</f>
        <v>43.936249610260006</v>
      </c>
      <c r="J90" s="4">
        <f>SUM(J91:J93)</f>
        <v>26.094922235090003</v>
      </c>
      <c r="K90" s="4">
        <f>SUM(K91:K93)</f>
        <v>10.83950047199</v>
      </c>
      <c r="L90" s="4">
        <f>SUM(L91:L93)</f>
        <v>3.5705005446300002</v>
      </c>
      <c r="M90" s="4">
        <f>SUM(M91:M93)</f>
        <v>3.1203469610100001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idden="1" outlineLevel="4" x14ac:dyDescent="0.25">
      <c r="A91" s="6" t="s">
        <v>7</v>
      </c>
      <c r="B91" s="4">
        <v>0.61076177613000004</v>
      </c>
      <c r="C91" s="4">
        <v>0.31502313518000002</v>
      </c>
      <c r="D91" s="4">
        <v>9.1377956649999995E-2</v>
      </c>
      <c r="E91" s="4">
        <v>4.1358399419999997E-2</v>
      </c>
      <c r="F91" s="4">
        <v>1.743594066E-2</v>
      </c>
      <c r="G91" s="4">
        <v>6.6538646399999998E-3</v>
      </c>
      <c r="H91" s="4">
        <v>4.2234964999999999E-3</v>
      </c>
      <c r="I91" s="4">
        <v>1.8091334299999999E-3</v>
      </c>
      <c r="J91" s="4"/>
      <c r="K91" s="4"/>
      <c r="L91" s="4"/>
      <c r="M91" s="4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idden="1" outlineLevel="4" x14ac:dyDescent="0.25">
      <c r="A92" s="6" t="s">
        <v>11</v>
      </c>
      <c r="B92" s="4">
        <v>4.2358058717600002</v>
      </c>
      <c r="C92" s="4">
        <v>5.1196131812700001</v>
      </c>
      <c r="D92" s="4">
        <v>5.7240919966400003</v>
      </c>
      <c r="E92" s="4">
        <v>6.0475725664600004</v>
      </c>
      <c r="F92" s="4">
        <v>5.9856659634199998</v>
      </c>
      <c r="G92" s="4">
        <v>5.9530399860900003</v>
      </c>
      <c r="H92" s="4">
        <v>5.5460043601700004</v>
      </c>
      <c r="I92" s="4">
        <v>5.0593464041900003</v>
      </c>
      <c r="J92" s="4">
        <v>4.5437446570500004</v>
      </c>
      <c r="K92" s="4">
        <v>4.0746452724199997</v>
      </c>
      <c r="L92" s="4">
        <v>3.5705005446300002</v>
      </c>
      <c r="M92" s="4">
        <v>3.1203469610100001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idden="1" outlineLevel="4" x14ac:dyDescent="0.25">
      <c r="A93" s="6" t="s">
        <v>8</v>
      </c>
      <c r="B93" s="4">
        <v>26.79667900231</v>
      </c>
      <c r="C93" s="4">
        <v>34.118943682759998</v>
      </c>
      <c r="D93" s="4">
        <v>32.663297658360001</v>
      </c>
      <c r="E93" s="4">
        <v>30.559151763580001</v>
      </c>
      <c r="F93" s="4">
        <v>30.19592108822</v>
      </c>
      <c r="G93" s="4">
        <v>30.32835944112</v>
      </c>
      <c r="H93" s="4">
        <v>30.32835944112</v>
      </c>
      <c r="I93" s="4">
        <v>38.875094072640003</v>
      </c>
      <c r="J93" s="4">
        <v>21.551177578040001</v>
      </c>
      <c r="K93" s="4">
        <v>6.7648551995700004</v>
      </c>
      <c r="L93" s="4"/>
      <c r="M93" s="4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outlineLevel="3" collapsed="1" x14ac:dyDescent="0.25">
      <c r="A94" s="5" t="s">
        <v>14</v>
      </c>
      <c r="B94" s="4">
        <f>SUM(B95:B99)</f>
        <v>5.8338455015599999</v>
      </c>
      <c r="C94" s="4">
        <f>SUM(C95:C99)</f>
        <v>4.2029055665800001</v>
      </c>
      <c r="D94" s="4">
        <f>SUM(D95:D99)</f>
        <v>5.5603985968799989</v>
      </c>
      <c r="E94" s="4">
        <f>SUM(E95:E99)</f>
        <v>3.9907704735300005</v>
      </c>
      <c r="F94" s="4">
        <f>SUM(F95:F99)</f>
        <v>3.2483134843499997</v>
      </c>
      <c r="G94" s="4">
        <f>SUM(G95:G99)</f>
        <v>4.3257536491400002</v>
      </c>
      <c r="H94" s="4">
        <f>SUM(H95:H99)</f>
        <v>2.4226338744800002</v>
      </c>
      <c r="I94" s="4">
        <f>SUM(I95:I99)</f>
        <v>2.0489762523800001</v>
      </c>
      <c r="J94" s="4">
        <f>SUM(J95:J99)</f>
        <v>1.8549891107099998</v>
      </c>
      <c r="K94" s="4">
        <f>SUM(K95:K99)</f>
        <v>1.74712079158</v>
      </c>
      <c r="L94" s="4">
        <f>SUM(L95:L99)</f>
        <v>0.27725180429999996</v>
      </c>
      <c r="M94" s="4">
        <f>SUM(M95:M99)</f>
        <v>0.23472321116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idden="1" outlineLevel="4" x14ac:dyDescent="0.25">
      <c r="A95" s="6" t="s">
        <v>15</v>
      </c>
      <c r="B95" s="4">
        <v>1.6985379704400001</v>
      </c>
      <c r="C95" s="4">
        <v>1.67994341868</v>
      </c>
      <c r="D95" s="4">
        <v>3.2299923931799999</v>
      </c>
      <c r="E95" s="4">
        <v>1.86635983557</v>
      </c>
      <c r="F95" s="4">
        <v>1.3230403741100001</v>
      </c>
      <c r="G95" s="4">
        <v>1.84734793031</v>
      </c>
      <c r="H95" s="4">
        <v>0.76465849135999997</v>
      </c>
      <c r="I95" s="4">
        <v>0.48588787594999999</v>
      </c>
      <c r="J95" s="4">
        <v>0.39167447943</v>
      </c>
      <c r="K95" s="4">
        <v>0.36833182764</v>
      </c>
      <c r="L95" s="4"/>
      <c r="M95" s="4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idden="1" outlineLevel="4" x14ac:dyDescent="0.25">
      <c r="A96" s="6" t="s">
        <v>7</v>
      </c>
      <c r="B96" s="4">
        <v>2.82280999918</v>
      </c>
      <c r="C96" s="4">
        <v>1.31315510134</v>
      </c>
      <c r="D96" s="4">
        <v>1.13282534407</v>
      </c>
      <c r="E96" s="4">
        <v>0.94555416862999997</v>
      </c>
      <c r="F96" s="4">
        <v>0.76466384295000001</v>
      </c>
      <c r="G96" s="4">
        <v>0.90851452392999998</v>
      </c>
      <c r="H96" s="4">
        <v>0.76900273380999995</v>
      </c>
      <c r="I96" s="4">
        <v>0.71115815055999998</v>
      </c>
      <c r="J96" s="4">
        <v>0.65045446597000001</v>
      </c>
      <c r="K96" s="4">
        <v>0.59336585004999998</v>
      </c>
      <c r="L96" s="4">
        <v>7.2389488289999998E-2</v>
      </c>
      <c r="M96" s="4">
        <v>4.4759710039999998E-2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idden="1" outlineLevel="4" x14ac:dyDescent="0.25">
      <c r="A97" s="6" t="s">
        <v>11</v>
      </c>
      <c r="B97" s="4">
        <v>4.9388100259999998E-2</v>
      </c>
      <c r="C97" s="4">
        <v>9.5730435999999992E-3</v>
      </c>
      <c r="D97" s="4">
        <v>7.0650330799999998E-3</v>
      </c>
      <c r="E97" s="4">
        <v>4.4430081300000004E-3</v>
      </c>
      <c r="F97" s="4">
        <v>1.9041465099999999E-3</v>
      </c>
      <c r="G97" s="4">
        <v>9.7601372059999997E-2</v>
      </c>
      <c r="H97" s="4">
        <v>1.291942565E-2</v>
      </c>
      <c r="I97" s="4">
        <v>9.4736160200000006E-3</v>
      </c>
      <c r="J97" s="4">
        <v>6.02968238E-3</v>
      </c>
      <c r="K97" s="4">
        <v>2.5772764199999999E-3</v>
      </c>
      <c r="L97" s="4"/>
      <c r="M97" s="4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idden="1" outlineLevel="4" x14ac:dyDescent="0.25">
      <c r="A98" s="6" t="s">
        <v>12</v>
      </c>
      <c r="B98" s="4">
        <v>0.36947888413000002</v>
      </c>
      <c r="C98" s="4">
        <v>0.38459679673000002</v>
      </c>
      <c r="D98" s="4">
        <v>0.37882069299999999</v>
      </c>
      <c r="E98" s="4">
        <v>0.37250781579999998</v>
      </c>
      <c r="F98" s="4">
        <v>0.36535399933000001</v>
      </c>
      <c r="G98" s="4">
        <v>0.45145153361000001</v>
      </c>
      <c r="H98" s="4">
        <v>0.43184094286000002</v>
      </c>
      <c r="I98" s="4">
        <v>0.41295777052999999</v>
      </c>
      <c r="J98" s="4">
        <v>0.39385637779999999</v>
      </c>
      <c r="K98" s="4">
        <v>0.38266572070999999</v>
      </c>
      <c r="L98" s="4">
        <v>0.18035507535</v>
      </c>
      <c r="M98" s="4">
        <v>0.16855200154</v>
      </c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idden="1" outlineLevel="4" x14ac:dyDescent="0.25">
      <c r="A99" s="6" t="s">
        <v>8</v>
      </c>
      <c r="B99" s="4">
        <v>0.89363054755000004</v>
      </c>
      <c r="C99" s="4">
        <v>0.81563720623000002</v>
      </c>
      <c r="D99" s="4">
        <v>0.81169513355</v>
      </c>
      <c r="E99" s="4">
        <v>0.80190564539999998</v>
      </c>
      <c r="F99" s="4">
        <v>0.79335112144999997</v>
      </c>
      <c r="G99" s="4">
        <v>1.0208382892300001</v>
      </c>
      <c r="H99" s="4">
        <v>0.44421228080000003</v>
      </c>
      <c r="I99" s="4">
        <v>0.42949883931999999</v>
      </c>
      <c r="J99" s="4">
        <v>0.41297410512999999</v>
      </c>
      <c r="K99" s="4">
        <v>0.40018011675999998</v>
      </c>
      <c r="L99" s="4">
        <v>2.4507240659999999E-2</v>
      </c>
      <c r="M99" s="4">
        <v>2.141149958E-2</v>
      </c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outlineLevel="3" collapsed="1" x14ac:dyDescent="0.25">
      <c r="A100" s="5" t="s">
        <v>16</v>
      </c>
      <c r="B100" s="4">
        <f>SUM(B101:B103)</f>
        <v>120.40763387305999</v>
      </c>
      <c r="C100" s="4">
        <f>SUM(C101:C103)</f>
        <v>116.61298624116</v>
      </c>
      <c r="D100" s="4">
        <f>SUM(D101:D103)</f>
        <v>111.04077413275999</v>
      </c>
      <c r="E100" s="4">
        <f>SUM(E101:E103)</f>
        <v>102.95190615018001</v>
      </c>
      <c r="F100" s="4">
        <f>SUM(F101:F103)</f>
        <v>87.104014730659998</v>
      </c>
      <c r="G100" s="4">
        <f>SUM(G101:G103)</f>
        <v>78.184978853500013</v>
      </c>
      <c r="H100" s="4">
        <f>SUM(H101:H103)</f>
        <v>73.002756960479999</v>
      </c>
      <c r="I100" s="4">
        <f>SUM(I101:I103)</f>
        <v>68.855508394480012</v>
      </c>
      <c r="J100" s="4">
        <f>SUM(J101:J103)</f>
        <v>65.212091694540007</v>
      </c>
      <c r="K100" s="4">
        <f>SUM(K101:K103)</f>
        <v>62.729652588679997</v>
      </c>
      <c r="L100" s="4">
        <f>SUM(L101:L103)</f>
        <v>59.32007546509</v>
      </c>
      <c r="M100" s="4">
        <f>SUM(M101:M103)</f>
        <v>55.922693763599995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hidden="1" outlineLevel="4" x14ac:dyDescent="0.25">
      <c r="A101" s="6" t="s">
        <v>7</v>
      </c>
      <c r="B101" s="4">
        <v>23.934911547959999</v>
      </c>
      <c r="C101" s="4">
        <v>23.810730133330001</v>
      </c>
      <c r="D101" s="4">
        <v>23.06847520909</v>
      </c>
      <c r="E101" s="4">
        <v>21.804652755660001</v>
      </c>
      <c r="F101" s="4">
        <v>17.88908366754</v>
      </c>
      <c r="G101" s="4">
        <v>14.21243068613</v>
      </c>
      <c r="H101" s="4">
        <v>13.42456669603</v>
      </c>
      <c r="I101" s="4">
        <v>12.673133775409999</v>
      </c>
      <c r="J101" s="4">
        <v>12.38552126986</v>
      </c>
      <c r="K101" s="4">
        <v>12.35994029315</v>
      </c>
      <c r="L101" s="4">
        <v>11.799357649519999</v>
      </c>
      <c r="M101" s="4">
        <v>11.062616384769999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idden="1" outlineLevel="4" x14ac:dyDescent="0.25">
      <c r="A102" s="6" t="s">
        <v>8</v>
      </c>
      <c r="B102" s="4">
        <v>60.091619127199998</v>
      </c>
      <c r="C102" s="4">
        <v>59.017486719460003</v>
      </c>
      <c r="D102" s="4">
        <v>57.188228580610001</v>
      </c>
      <c r="E102" s="4">
        <v>54.858755787349999</v>
      </c>
      <c r="F102" s="4">
        <v>52.667048541310002</v>
      </c>
      <c r="G102" s="4">
        <v>50.973589887480003</v>
      </c>
      <c r="H102" s="4">
        <v>49.036535873299997</v>
      </c>
      <c r="I102" s="4">
        <v>47.472077837630003</v>
      </c>
      <c r="J102" s="4">
        <v>44.974722021700003</v>
      </c>
      <c r="K102" s="4">
        <v>42.560242723229997</v>
      </c>
      <c r="L102" s="4">
        <v>39.718260012610003</v>
      </c>
      <c r="M102" s="4">
        <v>37.054113691200001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idden="1" outlineLevel="4" x14ac:dyDescent="0.25">
      <c r="A103" s="6" t="s">
        <v>17</v>
      </c>
      <c r="B103" s="4">
        <v>36.381103197900003</v>
      </c>
      <c r="C103" s="4">
        <v>33.784769388370002</v>
      </c>
      <c r="D103" s="4">
        <v>30.784070343060002</v>
      </c>
      <c r="E103" s="4">
        <v>26.288497607170001</v>
      </c>
      <c r="F103" s="4">
        <v>16.547882521809999</v>
      </c>
      <c r="G103" s="4">
        <v>12.998958279889999</v>
      </c>
      <c r="H103" s="4">
        <v>10.541654391150001</v>
      </c>
      <c r="I103" s="4">
        <v>8.7102967814400003</v>
      </c>
      <c r="J103" s="4">
        <v>7.85184840298</v>
      </c>
      <c r="K103" s="4">
        <v>7.8094695723000003</v>
      </c>
      <c r="L103" s="4">
        <v>7.8024578029600002</v>
      </c>
      <c r="M103" s="4">
        <v>7.8059636876300003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outlineLevel="2" x14ac:dyDescent="0.25">
      <c r="A104" s="19" t="s">
        <v>9</v>
      </c>
      <c r="B104" s="20">
        <f>B105+B109+B115</f>
        <v>157.72468671620001</v>
      </c>
      <c r="C104" s="20">
        <f>C105+C109+C115</f>
        <v>140.33802632809</v>
      </c>
      <c r="D104" s="20">
        <f>D105+D109+D115</f>
        <v>280.61975695325998</v>
      </c>
      <c r="E104" s="20">
        <f>E105+E109+E115</f>
        <v>222.05227773172999</v>
      </c>
      <c r="F104" s="20">
        <f>F105+F109+F115</f>
        <v>224.63680461206999</v>
      </c>
      <c r="G104" s="20">
        <f>G105+G109+G115</f>
        <v>249.79757424284998</v>
      </c>
      <c r="H104" s="20">
        <f>H105+H109+H115</f>
        <v>181.56389525424001</v>
      </c>
      <c r="I104" s="20">
        <f>I105+I109+I115</f>
        <v>409.30783015608006</v>
      </c>
      <c r="J104" s="20">
        <f>J105+J109+J115</f>
        <v>417.57948163748995</v>
      </c>
      <c r="K104" s="20">
        <f>K105+K109+K115</f>
        <v>369.37422387631</v>
      </c>
      <c r="L104" s="20">
        <f>L105+L109+L115</f>
        <v>193.16977908242001</v>
      </c>
      <c r="M104" s="20">
        <f>M105+M109+M115</f>
        <v>157.9453806102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outlineLevel="3" collapsed="1" x14ac:dyDescent="0.25">
      <c r="A105" s="5" t="s">
        <v>13</v>
      </c>
      <c r="B105" s="4">
        <f>SUM(B106:B108)</f>
        <v>8.1087091414600003</v>
      </c>
      <c r="C105" s="4">
        <f>SUM(C106:C108)</f>
        <v>7.5372086116100006</v>
      </c>
      <c r="D105" s="4">
        <f>SUM(D106:D108)</f>
        <v>56.43223082347</v>
      </c>
      <c r="E105" s="4">
        <f>SUM(E106:E108)</f>
        <v>25.73512366296</v>
      </c>
      <c r="F105" s="4">
        <f>SUM(F106:F108)</f>
        <v>1.3637404604300001</v>
      </c>
      <c r="G105" s="4">
        <f>SUM(G106:G108)</f>
        <v>8.9717473046199991</v>
      </c>
      <c r="H105" s="4">
        <f>SUM(H106:H108)</f>
        <v>8.9717473057999992</v>
      </c>
      <c r="I105" s="4">
        <f>SUM(I106:I108)</f>
        <v>244.15637858000002</v>
      </c>
      <c r="J105" s="4">
        <f>SUM(J106:J108)</f>
        <v>217.29888579210001</v>
      </c>
      <c r="K105" s="4">
        <f>SUM(K106:K108)</f>
        <v>183.38396374745</v>
      </c>
      <c r="L105" s="4">
        <f>SUM(L106:L108)</f>
        <v>8.3864674553</v>
      </c>
      <c r="M105" s="4">
        <f>SUM(M106:M108)</f>
        <v>7.6563922824399997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idden="1" outlineLevel="4" x14ac:dyDescent="0.25">
      <c r="A106" s="6" t="s">
        <v>7</v>
      </c>
      <c r="B106" s="4">
        <v>7.5409268955900002</v>
      </c>
      <c r="C106" s="4">
        <v>6.3915948788900003</v>
      </c>
      <c r="D106" s="4">
        <v>1.7719047965000001</v>
      </c>
      <c r="E106" s="4">
        <v>0.37412906486000003</v>
      </c>
      <c r="F106" s="4">
        <v>0.21812672415000001</v>
      </c>
      <c r="G106" s="4">
        <v>0.16471666156000001</v>
      </c>
      <c r="H106" s="4">
        <v>0.16471666156000001</v>
      </c>
      <c r="I106" s="4">
        <v>0.16471666256</v>
      </c>
      <c r="J106" s="4"/>
      <c r="K106" s="4"/>
      <c r="L106" s="4"/>
      <c r="M106" s="4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idden="1" outlineLevel="4" x14ac:dyDescent="0.25">
      <c r="A107" s="6" t="s">
        <v>11</v>
      </c>
      <c r="B107" s="4">
        <v>0.56778224587000004</v>
      </c>
      <c r="C107" s="4">
        <v>1.14561373272</v>
      </c>
      <c r="D107" s="4">
        <v>1.1506383582799999</v>
      </c>
      <c r="E107" s="4">
        <v>1.14561373272</v>
      </c>
      <c r="F107" s="4">
        <v>1.1456137362800001</v>
      </c>
      <c r="G107" s="4">
        <v>8.8070306430599992</v>
      </c>
      <c r="H107" s="4">
        <v>8.8070306442399993</v>
      </c>
      <c r="I107" s="4">
        <v>8.8070306442399993</v>
      </c>
      <c r="J107" s="4">
        <v>8.7685719655199996</v>
      </c>
      <c r="K107" s="4">
        <v>8.8070306454399994</v>
      </c>
      <c r="L107" s="4">
        <v>8.3864674553</v>
      </c>
      <c r="M107" s="4">
        <v>7.6563922824399997</v>
      </c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idden="1" outlineLevel="4" x14ac:dyDescent="0.25">
      <c r="A108" s="6" t="s">
        <v>8</v>
      </c>
      <c r="B108" s="4"/>
      <c r="C108" s="4"/>
      <c r="D108" s="4">
        <v>53.509687668689999</v>
      </c>
      <c r="E108" s="4">
        <v>24.215380865379998</v>
      </c>
      <c r="F108" s="4"/>
      <c r="G108" s="4"/>
      <c r="H108" s="4"/>
      <c r="I108" s="4">
        <v>235.18463127320001</v>
      </c>
      <c r="J108" s="4">
        <v>208.53031382658</v>
      </c>
      <c r="K108" s="4">
        <v>174.57693310201</v>
      </c>
      <c r="L108" s="4"/>
      <c r="M108" s="4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outlineLevel="3" collapsed="1" x14ac:dyDescent="0.25">
      <c r="A109" s="5" t="s">
        <v>14</v>
      </c>
      <c r="B109" s="4">
        <f>SUM(B110:B114)</f>
        <v>37.93112645434001</v>
      </c>
      <c r="C109" s="4">
        <f>SUM(C110:C114)</f>
        <v>36.687846534329999</v>
      </c>
      <c r="D109" s="4">
        <f>SUM(D110:D114)</f>
        <v>44.835040791360001</v>
      </c>
      <c r="E109" s="4">
        <f>SUM(E110:E114)</f>
        <v>47.099169856979998</v>
      </c>
      <c r="F109" s="4">
        <f>SUM(F110:F114)</f>
        <v>46.075203977219999</v>
      </c>
      <c r="G109" s="4">
        <f>SUM(G110:G114)</f>
        <v>64.132457287459999</v>
      </c>
      <c r="H109" s="4">
        <f>SUM(H110:H114)</f>
        <v>32.357498300139994</v>
      </c>
      <c r="I109" s="4">
        <f>SUM(I110:I114)</f>
        <v>19.856873748409999</v>
      </c>
      <c r="J109" s="4">
        <f>SUM(J110:J114)</f>
        <v>11.64899011594</v>
      </c>
      <c r="K109" s="4">
        <f>SUM(K110:K114)</f>
        <v>10.774777200420001</v>
      </c>
      <c r="L109" s="4">
        <f>SUM(L110:L114)</f>
        <v>7.00307101793</v>
      </c>
      <c r="M109" s="4">
        <f>SUM(M110:M114)</f>
        <v>3.4699281495600003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hidden="1" outlineLevel="4" x14ac:dyDescent="0.25">
      <c r="A110" s="6" t="s">
        <v>15</v>
      </c>
      <c r="B110" s="4">
        <v>30.242566673700001</v>
      </c>
      <c r="C110" s="4">
        <v>27.27639995154</v>
      </c>
      <c r="D110" s="4">
        <v>35.304166722959998</v>
      </c>
      <c r="E110" s="4">
        <v>35.149999937579999</v>
      </c>
      <c r="F110" s="4">
        <v>35.149999937579999</v>
      </c>
      <c r="G110" s="4">
        <v>33.298890054289998</v>
      </c>
      <c r="H110" s="4">
        <v>21.15425670038</v>
      </c>
      <c r="I110" s="4">
        <v>8.7271900165199998</v>
      </c>
      <c r="J110" s="4">
        <v>0.81547999833999996</v>
      </c>
      <c r="K110" s="4">
        <v>0.81905666879000005</v>
      </c>
      <c r="L110" s="4"/>
      <c r="M110" s="4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idden="1" outlineLevel="4" x14ac:dyDescent="0.25">
      <c r="A111" s="6" t="s">
        <v>7</v>
      </c>
      <c r="B111" s="4">
        <v>5.9768220186200001</v>
      </c>
      <c r="C111" s="4">
        <v>7.49695989779</v>
      </c>
      <c r="D111" s="4">
        <v>7.34673355377</v>
      </c>
      <c r="E111" s="4">
        <v>8.6163021313599994</v>
      </c>
      <c r="F111" s="4">
        <v>7.5923362545700002</v>
      </c>
      <c r="G111" s="4">
        <v>7.8805939549300001</v>
      </c>
      <c r="H111" s="4">
        <v>6.2405985469000003</v>
      </c>
      <c r="I111" s="4">
        <v>6.2728542924199999</v>
      </c>
      <c r="J111" s="4">
        <v>6.24550893343</v>
      </c>
      <c r="K111" s="4">
        <v>6.2728542944000001</v>
      </c>
      <c r="L111" s="4">
        <v>4.2559192819899998</v>
      </c>
      <c r="M111" s="4">
        <v>0.72277641362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hidden="1" outlineLevel="4" x14ac:dyDescent="0.25">
      <c r="A112" s="6" t="s">
        <v>11</v>
      </c>
      <c r="B112" s="4">
        <v>9.8190849839999997E-2</v>
      </c>
      <c r="C112" s="4">
        <v>9.9059795219999996E-2</v>
      </c>
      <c r="D112" s="4">
        <v>9.9494268339999997E-2</v>
      </c>
      <c r="E112" s="4">
        <v>9.9059795219999996E-2</v>
      </c>
      <c r="F112" s="4">
        <v>9.9059792250000001E-2</v>
      </c>
      <c r="G112" s="4">
        <v>0.13407818814</v>
      </c>
      <c r="H112" s="4">
        <v>0.13407818814</v>
      </c>
      <c r="I112" s="4">
        <v>0.13407818814</v>
      </c>
      <c r="J112" s="4">
        <v>0.13349269342</v>
      </c>
      <c r="K112" s="4">
        <v>0.13407818872999999</v>
      </c>
      <c r="L112" s="4"/>
      <c r="M112" s="4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hidden="1" outlineLevel="4" x14ac:dyDescent="0.25">
      <c r="A113" s="6" t="s">
        <v>12</v>
      </c>
      <c r="B113" s="4">
        <v>1.6089137738599999</v>
      </c>
      <c r="C113" s="4">
        <v>1.81075275026</v>
      </c>
      <c r="D113" s="4">
        <v>2.0799516061499999</v>
      </c>
      <c r="E113" s="4">
        <v>2.9251338541399998</v>
      </c>
      <c r="F113" s="4">
        <v>2.9251338541399998</v>
      </c>
      <c r="G113" s="4">
        <v>4.5232318380600001</v>
      </c>
      <c r="H113" s="4">
        <v>4.5232315312000004</v>
      </c>
      <c r="I113" s="4">
        <v>4.4174179178099999</v>
      </c>
      <c r="J113" s="4">
        <v>4.1505084915900001</v>
      </c>
      <c r="K113" s="4">
        <v>3.2434547149799999</v>
      </c>
      <c r="L113" s="4">
        <v>2.44181840242</v>
      </c>
      <c r="M113" s="4">
        <v>2.44181840242</v>
      </c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hidden="1" outlineLevel="4" x14ac:dyDescent="0.25">
      <c r="A114" s="6" t="s">
        <v>8</v>
      </c>
      <c r="B114" s="4">
        <v>4.6331383199999998E-3</v>
      </c>
      <c r="C114" s="4">
        <v>4.6741395200000004E-3</v>
      </c>
      <c r="D114" s="4">
        <v>4.6946401400000002E-3</v>
      </c>
      <c r="E114" s="4">
        <v>0.30867413867999999</v>
      </c>
      <c r="F114" s="4">
        <v>0.30867413867999999</v>
      </c>
      <c r="G114" s="4">
        <v>18.295663252040001</v>
      </c>
      <c r="H114" s="4">
        <v>0.30533333352000003</v>
      </c>
      <c r="I114" s="4">
        <v>0.30533333352000003</v>
      </c>
      <c r="J114" s="4">
        <v>0.30399999915999998</v>
      </c>
      <c r="K114" s="4">
        <v>0.30533333352000003</v>
      </c>
      <c r="L114" s="4">
        <v>0.30533333352000003</v>
      </c>
      <c r="M114" s="4">
        <v>0.30533333352000003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outlineLevel="3" collapsed="1" x14ac:dyDescent="0.25">
      <c r="A115" s="5" t="s">
        <v>16</v>
      </c>
      <c r="B115" s="4">
        <f>SUM(B116:B118)</f>
        <v>111.6848511204</v>
      </c>
      <c r="C115" s="4">
        <f>SUM(C116:C118)</f>
        <v>96.112971182150005</v>
      </c>
      <c r="D115" s="4">
        <f>SUM(D116:D118)</f>
        <v>179.35248533843</v>
      </c>
      <c r="E115" s="4">
        <f>SUM(E116:E118)</f>
        <v>149.21798421179</v>
      </c>
      <c r="F115" s="4">
        <f>SUM(F116:F118)</f>
        <v>177.19786017441999</v>
      </c>
      <c r="G115" s="4">
        <f>SUM(G116:G118)</f>
        <v>176.69336965076999</v>
      </c>
      <c r="H115" s="4">
        <f>SUM(H116:H118)</f>
        <v>140.23464964830001</v>
      </c>
      <c r="I115" s="4">
        <f>SUM(I116:I118)</f>
        <v>145.29457782767</v>
      </c>
      <c r="J115" s="4">
        <f>SUM(J116:J118)</f>
        <v>188.63160572944997</v>
      </c>
      <c r="K115" s="4">
        <f>SUM(K116:K118)</f>
        <v>175.21548292844</v>
      </c>
      <c r="L115" s="4">
        <f>SUM(L116:L118)</f>
        <v>177.78024060919</v>
      </c>
      <c r="M115" s="4">
        <f>SUM(M116:M118)</f>
        <v>146.8190601782</v>
      </c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hidden="1" outlineLevel="4" x14ac:dyDescent="0.25">
      <c r="A116" s="6" t="s">
        <v>7</v>
      </c>
      <c r="B116" s="4">
        <v>30.82561527787</v>
      </c>
      <c r="C116" s="4">
        <v>29.017608564869999</v>
      </c>
      <c r="D116" s="4">
        <v>69.512004089640001</v>
      </c>
      <c r="E116" s="4">
        <v>34.261162437620001</v>
      </c>
      <c r="F116" s="4">
        <v>63.266316755159998</v>
      </c>
      <c r="G116" s="4">
        <v>57.59966627739</v>
      </c>
      <c r="H116" s="4">
        <v>48.656714080489998</v>
      </c>
      <c r="I116" s="4">
        <v>79.457977474410001</v>
      </c>
      <c r="J116" s="4">
        <v>143.43481554575999</v>
      </c>
      <c r="K116" s="4">
        <v>132.90915626302001</v>
      </c>
      <c r="L116" s="4">
        <v>136.10416931389</v>
      </c>
      <c r="M116" s="4">
        <v>106.31076179391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hidden="1" outlineLevel="4" x14ac:dyDescent="0.25">
      <c r="A117" s="6" t="s">
        <v>8</v>
      </c>
      <c r="B117" s="4">
        <v>28.890637530060001</v>
      </c>
      <c r="C117" s="4">
        <v>29.424951883550001</v>
      </c>
      <c r="D117" s="4">
        <v>30.696947776679998</v>
      </c>
      <c r="E117" s="4">
        <v>32.701273565149997</v>
      </c>
      <c r="F117" s="4">
        <v>31.67599521024</v>
      </c>
      <c r="G117" s="4">
        <v>27.873637414139999</v>
      </c>
      <c r="H117" s="4">
        <v>22.748315978619999</v>
      </c>
      <c r="I117" s="4">
        <v>29.659660411459999</v>
      </c>
      <c r="J117" s="4">
        <v>41.739169738329998</v>
      </c>
      <c r="K117" s="4">
        <v>42.306326665420002</v>
      </c>
      <c r="L117" s="4">
        <v>41.676071295299998</v>
      </c>
      <c r="M117" s="4">
        <v>40.508298384290001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hidden="1" outlineLevel="4" x14ac:dyDescent="0.25">
      <c r="A118" s="6" t="s">
        <v>17</v>
      </c>
      <c r="B118" s="4">
        <v>51.96859831247</v>
      </c>
      <c r="C118" s="4">
        <v>37.670410733730002</v>
      </c>
      <c r="D118" s="4">
        <v>79.143533472109993</v>
      </c>
      <c r="E118" s="4">
        <v>82.255548209020006</v>
      </c>
      <c r="F118" s="4">
        <v>82.255548209020006</v>
      </c>
      <c r="G118" s="4">
        <v>91.220065959240003</v>
      </c>
      <c r="H118" s="4">
        <v>68.829619589190003</v>
      </c>
      <c r="I118" s="4">
        <v>36.176939941800001</v>
      </c>
      <c r="J118" s="4">
        <v>3.4576204453599999</v>
      </c>
      <c r="K118" s="4"/>
      <c r="L118" s="4"/>
      <c r="M118" s="4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x14ac:dyDescent="0.25"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s="3" customFormat="1" x14ac:dyDescent="0.25">
      <c r="A120" s="13"/>
      <c r="B120" s="13">
        <v>2039</v>
      </c>
      <c r="C120" s="13">
        <v>2040</v>
      </c>
      <c r="D120" s="13">
        <v>2041</v>
      </c>
      <c r="E120" s="13">
        <v>2042</v>
      </c>
      <c r="F120" s="13">
        <v>2043</v>
      </c>
      <c r="G120" s="13">
        <v>2044</v>
      </c>
      <c r="H120" s="13">
        <v>2045</v>
      </c>
      <c r="I120" s="13">
        <v>2046</v>
      </c>
      <c r="J120" s="13">
        <v>2047</v>
      </c>
      <c r="K120" s="13">
        <v>2048</v>
      </c>
      <c r="L120" s="13">
        <v>2049</v>
      </c>
      <c r="M120" s="13">
        <v>2050</v>
      </c>
    </row>
    <row r="121" spans="1:35" x14ac:dyDescent="0.25">
      <c r="A121" s="15" t="s">
        <v>0</v>
      </c>
      <c r="B121" s="16">
        <f>B122+B139</f>
        <v>255.32705246412002</v>
      </c>
      <c r="C121" s="16">
        <f>C122+C139</f>
        <v>272.04711711465995</v>
      </c>
      <c r="D121" s="16">
        <f>D122+D139</f>
        <v>218.97019399754998</v>
      </c>
      <c r="E121" s="16">
        <f>E122+E139</f>
        <v>310.23455780028002</v>
      </c>
      <c r="F121" s="16">
        <f>F122+F139</f>
        <v>202.66899089764999</v>
      </c>
      <c r="G121" s="16">
        <f>G122+G139</f>
        <v>197.23628581622</v>
      </c>
      <c r="H121" s="16">
        <f>H122+H139</f>
        <v>183.58064145364</v>
      </c>
      <c r="I121" s="16">
        <f>I122+I139</f>
        <v>176.79201298128999</v>
      </c>
      <c r="J121" s="16">
        <f>J122+J139</f>
        <v>172.64452663371</v>
      </c>
      <c r="K121" s="16">
        <f>K122+K139</f>
        <v>156.08819361905998</v>
      </c>
      <c r="L121" s="16">
        <f>L122+L139</f>
        <v>153.01036597608999</v>
      </c>
      <c r="M121" s="16">
        <f>M122+M139</f>
        <v>150.37010432111998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outlineLevel="1" x14ac:dyDescent="0.25">
      <c r="A122" s="17" t="s">
        <v>1</v>
      </c>
      <c r="B122" s="18">
        <f>B123+B132</f>
        <v>43.916999943</v>
      </c>
      <c r="C122" s="18">
        <f>C123+C132</f>
        <v>41.737082678999997</v>
      </c>
      <c r="D122" s="18">
        <f>D123+D132</f>
        <v>24.557165415</v>
      </c>
      <c r="E122" s="18">
        <f>E123+E132</f>
        <v>23.577248150999999</v>
      </c>
      <c r="F122" s="18">
        <f>F123+F132</f>
        <v>22.597330886999998</v>
      </c>
      <c r="G122" s="18">
        <f>G123+G132</f>
        <v>21.617413623000001</v>
      </c>
      <c r="H122" s="18">
        <f>H123+H132</f>
        <v>20.637496359</v>
      </c>
      <c r="I122" s="18">
        <f>I123+I132</f>
        <v>19.657579095000003</v>
      </c>
      <c r="J122" s="18">
        <f>J123+J132</f>
        <v>18.677668831000002</v>
      </c>
      <c r="K122" s="18">
        <f>K123+K132</f>
        <v>5.6</v>
      </c>
      <c r="L122" s="18">
        <f>L123+L132</f>
        <v>5.6</v>
      </c>
      <c r="M122" s="18">
        <f>M123+M132</f>
        <v>5.6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outlineLevel="2" x14ac:dyDescent="0.25">
      <c r="A123" s="19" t="s">
        <v>2</v>
      </c>
      <c r="B123" s="20">
        <f>B124+B126+B128</f>
        <v>16.819255943000002</v>
      </c>
      <c r="C123" s="20">
        <f>C124+C126+C128</f>
        <v>14.639338679</v>
      </c>
      <c r="D123" s="20">
        <f>D124+D126+D128</f>
        <v>12.459421415</v>
      </c>
      <c r="E123" s="20">
        <f>E124+E126+E128</f>
        <v>11.479504151</v>
      </c>
      <c r="F123" s="20">
        <f>F124+F126+F128</f>
        <v>10.499586887</v>
      </c>
      <c r="G123" s="20">
        <f>G124+G126+G128</f>
        <v>9.5196696230000004</v>
      </c>
      <c r="H123" s="20">
        <f>H124+H126+H128</f>
        <v>8.5397523589999995</v>
      </c>
      <c r="I123" s="20">
        <f>I124+I126+I128</f>
        <v>7.5598350950000004</v>
      </c>
      <c r="J123" s="20">
        <f>J124+J126+J128</f>
        <v>6.5799178310000004</v>
      </c>
      <c r="K123" s="20">
        <f>K124+K126+K128</f>
        <v>5.6</v>
      </c>
      <c r="L123" s="20">
        <f>L124+L126+L128</f>
        <v>5.6</v>
      </c>
      <c r="M123" s="20">
        <f>M124+M126+M128</f>
        <v>5.6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outlineLevel="3" collapsed="1" x14ac:dyDescent="0.25">
      <c r="A124" s="5" t="s">
        <v>3</v>
      </c>
      <c r="B124" s="4">
        <f>SUM(B125:B125)</f>
        <v>0</v>
      </c>
      <c r="C124" s="4">
        <f>SUM(C125:C125)</f>
        <v>0</v>
      </c>
      <c r="D124" s="4">
        <f>SUM(D125:D125)</f>
        <v>0</v>
      </c>
      <c r="E124" s="4">
        <f>SUM(E125:E125)</f>
        <v>0</v>
      </c>
      <c r="F124" s="4">
        <f>SUM(F125:F125)</f>
        <v>0</v>
      </c>
      <c r="G124" s="4">
        <f>SUM(G125:G125)</f>
        <v>0</v>
      </c>
      <c r="H124" s="4">
        <f>SUM(H125:H125)</f>
        <v>0</v>
      </c>
      <c r="I124" s="4">
        <f>SUM(I125:I125)</f>
        <v>0</v>
      </c>
      <c r="J124" s="4">
        <f>SUM(J125:J125)</f>
        <v>0</v>
      </c>
      <c r="K124" s="4">
        <f>SUM(K125:K125)</f>
        <v>0</v>
      </c>
      <c r="L124" s="4">
        <f>SUM(L125:L125)</f>
        <v>0</v>
      </c>
      <c r="M124" s="4">
        <f>SUM(M125:M125)</f>
        <v>0</v>
      </c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hidden="1" outlineLevel="4" x14ac:dyDescent="0.25">
      <c r="A125" s="6" t="s">
        <v>4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outlineLevel="3" collapsed="1" x14ac:dyDescent="0.25">
      <c r="A126" s="5" t="s">
        <v>5</v>
      </c>
      <c r="B126" s="4">
        <f>SUM(B127:B127)</f>
        <v>0</v>
      </c>
      <c r="C126" s="4">
        <f>SUM(C127:C127)</f>
        <v>0</v>
      </c>
      <c r="D126" s="4">
        <f>SUM(D127:D127)</f>
        <v>0</v>
      </c>
      <c r="E126" s="4">
        <f>SUM(E127:E127)</f>
        <v>0</v>
      </c>
      <c r="F126" s="4">
        <f>SUM(F127:F127)</f>
        <v>0</v>
      </c>
      <c r="G126" s="4">
        <f>SUM(G127:G127)</f>
        <v>0</v>
      </c>
      <c r="H126" s="4">
        <f>SUM(H127:H127)</f>
        <v>0</v>
      </c>
      <c r="I126" s="4">
        <f>SUM(I127:I127)</f>
        <v>0</v>
      </c>
      <c r="J126" s="4">
        <f>SUM(J127:J127)</f>
        <v>0</v>
      </c>
      <c r="K126" s="4">
        <f>SUM(K127:K127)</f>
        <v>0</v>
      </c>
      <c r="L126" s="4">
        <f>SUM(L127:L127)</f>
        <v>0</v>
      </c>
      <c r="M126" s="4">
        <f>SUM(M127:M127)</f>
        <v>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idden="1" outlineLevel="4" x14ac:dyDescent="0.25">
      <c r="A127" s="6" t="s">
        <v>4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outlineLevel="3" collapsed="1" x14ac:dyDescent="0.25">
      <c r="A128" s="5" t="s">
        <v>6</v>
      </c>
      <c r="B128" s="4">
        <f>SUM(B129:B131)</f>
        <v>16.819255943000002</v>
      </c>
      <c r="C128" s="4">
        <f>SUM(C129:C131)</f>
        <v>14.639338679</v>
      </c>
      <c r="D128" s="4">
        <f>SUM(D129:D131)</f>
        <v>12.459421415</v>
      </c>
      <c r="E128" s="4">
        <f>SUM(E129:E131)</f>
        <v>11.479504151</v>
      </c>
      <c r="F128" s="4">
        <f>SUM(F129:F131)</f>
        <v>10.499586887</v>
      </c>
      <c r="G128" s="4">
        <f>SUM(G129:G131)</f>
        <v>9.5196696230000004</v>
      </c>
      <c r="H128" s="4">
        <f>SUM(H129:H131)</f>
        <v>8.5397523589999995</v>
      </c>
      <c r="I128" s="4">
        <f>SUM(I129:I131)</f>
        <v>7.5598350950000004</v>
      </c>
      <c r="J128" s="4">
        <f>SUM(J129:J131)</f>
        <v>6.5799178310000004</v>
      </c>
      <c r="K128" s="4">
        <f>SUM(K129:K131)</f>
        <v>5.6</v>
      </c>
      <c r="L128" s="4">
        <f>SUM(L129:L131)</f>
        <v>5.6</v>
      </c>
      <c r="M128" s="4">
        <f>SUM(M129:M131)</f>
        <v>5.6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idden="1" outlineLevel="4" x14ac:dyDescent="0.25">
      <c r="A129" s="6" t="s">
        <v>7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hidden="1" outlineLevel="4" x14ac:dyDescent="0.25">
      <c r="A130" s="6" t="s">
        <v>4</v>
      </c>
      <c r="B130" s="4">
        <v>16.819255943000002</v>
      </c>
      <c r="C130" s="4">
        <v>14.639338679</v>
      </c>
      <c r="D130" s="4">
        <v>12.459421415</v>
      </c>
      <c r="E130" s="4">
        <v>11.479504151</v>
      </c>
      <c r="F130" s="4">
        <v>10.499586887</v>
      </c>
      <c r="G130" s="4">
        <v>9.5196696230000004</v>
      </c>
      <c r="H130" s="4">
        <v>8.5397523589999995</v>
      </c>
      <c r="I130" s="4">
        <v>7.5598350950000004</v>
      </c>
      <c r="J130" s="4">
        <v>6.5799178310000004</v>
      </c>
      <c r="K130" s="4">
        <v>5.6</v>
      </c>
      <c r="L130" s="4">
        <v>5.6</v>
      </c>
      <c r="M130" s="4">
        <v>5.6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idden="1" outlineLevel="4" x14ac:dyDescent="0.25">
      <c r="A131" s="6" t="s">
        <v>8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outlineLevel="2" x14ac:dyDescent="0.25">
      <c r="A132" s="19" t="s">
        <v>9</v>
      </c>
      <c r="B132" s="20">
        <f>B133+B135</f>
        <v>27.097743999999999</v>
      </c>
      <c r="C132" s="20">
        <f>C133+C135</f>
        <v>27.097743999999999</v>
      </c>
      <c r="D132" s="20">
        <f>D133+D135</f>
        <v>12.097744</v>
      </c>
      <c r="E132" s="20">
        <f>E133+E135</f>
        <v>12.097744</v>
      </c>
      <c r="F132" s="20">
        <f>F133+F135</f>
        <v>12.097744</v>
      </c>
      <c r="G132" s="20">
        <f>G133+G135</f>
        <v>12.097744</v>
      </c>
      <c r="H132" s="20">
        <f>H133+H135</f>
        <v>12.097744</v>
      </c>
      <c r="I132" s="20">
        <f>I133+I135</f>
        <v>12.097744</v>
      </c>
      <c r="J132" s="20">
        <f>J133+J135</f>
        <v>12.097751000000001</v>
      </c>
      <c r="K132" s="20">
        <f>K133+K135</f>
        <v>0</v>
      </c>
      <c r="L132" s="20">
        <f>L133+L135</f>
        <v>0</v>
      </c>
      <c r="M132" s="20">
        <f>M133+M135</f>
        <v>0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outlineLevel="3" collapsed="1" x14ac:dyDescent="0.25">
      <c r="A133" s="5" t="s">
        <v>5</v>
      </c>
      <c r="B133" s="4">
        <f>SUM(B134:B134)</f>
        <v>0</v>
      </c>
      <c r="C133" s="4">
        <f>SUM(C134:C134)</f>
        <v>0</v>
      </c>
      <c r="D133" s="4">
        <f>SUM(D134:D134)</f>
        <v>0</v>
      </c>
      <c r="E133" s="4">
        <f>SUM(E134:E134)</f>
        <v>0</v>
      </c>
      <c r="F133" s="4">
        <f>SUM(F134:F134)</f>
        <v>0</v>
      </c>
      <c r="G133" s="4">
        <f>SUM(G134:G134)</f>
        <v>0</v>
      </c>
      <c r="H133" s="4">
        <f>SUM(H134:H134)</f>
        <v>0</v>
      </c>
      <c r="I133" s="4">
        <f>SUM(I134:I134)</f>
        <v>0</v>
      </c>
      <c r="J133" s="4">
        <f>SUM(J134:J134)</f>
        <v>0</v>
      </c>
      <c r="K133" s="4">
        <f>SUM(K134:K134)</f>
        <v>0</v>
      </c>
      <c r="L133" s="4">
        <f>SUM(L134:L134)</f>
        <v>0</v>
      </c>
      <c r="M133" s="4">
        <f>SUM(M134:M134)</f>
        <v>0</v>
      </c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idden="1" outlineLevel="4" x14ac:dyDescent="0.25">
      <c r="A134" s="6" t="s">
        <v>4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outlineLevel="3" collapsed="1" x14ac:dyDescent="0.25">
      <c r="A135" s="5" t="s">
        <v>6</v>
      </c>
      <c r="B135" s="4">
        <f>SUM(B136:B138)</f>
        <v>27.097743999999999</v>
      </c>
      <c r="C135" s="4">
        <f>SUM(C136:C138)</f>
        <v>27.097743999999999</v>
      </c>
      <c r="D135" s="4">
        <f>SUM(D136:D138)</f>
        <v>12.097744</v>
      </c>
      <c r="E135" s="4">
        <f>SUM(E136:E138)</f>
        <v>12.097744</v>
      </c>
      <c r="F135" s="4">
        <f>SUM(F136:F138)</f>
        <v>12.097744</v>
      </c>
      <c r="G135" s="4">
        <f>SUM(G136:G138)</f>
        <v>12.097744</v>
      </c>
      <c r="H135" s="4">
        <f>SUM(H136:H138)</f>
        <v>12.097744</v>
      </c>
      <c r="I135" s="4">
        <f>SUM(I136:I138)</f>
        <v>12.097744</v>
      </c>
      <c r="J135" s="4">
        <f>SUM(J136:J138)</f>
        <v>12.097751000000001</v>
      </c>
      <c r="K135" s="4">
        <f>SUM(K136:K138)</f>
        <v>0</v>
      </c>
      <c r="L135" s="4">
        <f>SUM(L136:L138)</f>
        <v>0</v>
      </c>
      <c r="M135" s="4">
        <f>SUM(M136:M138)</f>
        <v>0</v>
      </c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idden="1" outlineLevel="4" x14ac:dyDescent="0.25">
      <c r="A136" s="6" t="s">
        <v>7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idden="1" outlineLevel="4" x14ac:dyDescent="0.25">
      <c r="A137" s="6" t="s">
        <v>4</v>
      </c>
      <c r="B137" s="4">
        <v>27.097743999999999</v>
      </c>
      <c r="C137" s="4">
        <v>27.097743999999999</v>
      </c>
      <c r="D137" s="4">
        <v>12.097744</v>
      </c>
      <c r="E137" s="4">
        <v>12.097744</v>
      </c>
      <c r="F137" s="4">
        <v>12.097744</v>
      </c>
      <c r="G137" s="4">
        <v>12.097744</v>
      </c>
      <c r="H137" s="4">
        <v>12.097744</v>
      </c>
      <c r="I137" s="4">
        <v>12.097744</v>
      </c>
      <c r="J137" s="4">
        <v>12.097751000000001</v>
      </c>
      <c r="K137" s="4"/>
      <c r="L137" s="4"/>
      <c r="M137" s="4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idden="1" outlineLevel="4" x14ac:dyDescent="0.25">
      <c r="A138" s="6" t="s">
        <v>8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outlineLevel="1" x14ac:dyDescent="0.25">
      <c r="A139" s="17" t="s">
        <v>10</v>
      </c>
      <c r="B139" s="18">
        <f>B140+B161</f>
        <v>211.41005252112001</v>
      </c>
      <c r="C139" s="18">
        <f>C140+C161</f>
        <v>230.31003443565999</v>
      </c>
      <c r="D139" s="18">
        <f>D140+D161</f>
        <v>194.41302858255</v>
      </c>
      <c r="E139" s="18">
        <f>E140+E161</f>
        <v>286.65730964928002</v>
      </c>
      <c r="F139" s="18">
        <f>F140+F161</f>
        <v>180.07166001064999</v>
      </c>
      <c r="G139" s="18">
        <f>G140+G161</f>
        <v>175.61887219322</v>
      </c>
      <c r="H139" s="18">
        <f>H140+H161</f>
        <v>162.94314509463999</v>
      </c>
      <c r="I139" s="18">
        <f>I140+I161</f>
        <v>157.13443388629</v>
      </c>
      <c r="J139" s="18">
        <f>J140+J161</f>
        <v>153.96685780271</v>
      </c>
      <c r="K139" s="18">
        <f>K140+K161</f>
        <v>150.48819361905998</v>
      </c>
      <c r="L139" s="18">
        <f>L140+L161</f>
        <v>147.41036597608999</v>
      </c>
      <c r="M139" s="18">
        <f>M140+M161</f>
        <v>144.77010432111999</v>
      </c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outlineLevel="2" x14ac:dyDescent="0.25">
      <c r="A140" s="19" t="s">
        <v>2</v>
      </c>
      <c r="B140" s="20">
        <f>B141+B147+B151+B157</f>
        <v>55.9649621497</v>
      </c>
      <c r="C140" s="20">
        <f>C141+C147+C151+C157</f>
        <v>52.56829391686</v>
      </c>
      <c r="D140" s="20">
        <f>D141+D147+D151+D157</f>
        <v>46.426494764999994</v>
      </c>
      <c r="E140" s="20">
        <f>E141+E147+E151+E157</f>
        <v>42.618222896980001</v>
      </c>
      <c r="F140" s="20">
        <f>F141+F147+F151+F157</f>
        <v>36.377429442850001</v>
      </c>
      <c r="G140" s="20">
        <f>G141+G147+G151+G157</f>
        <v>33.572851673110002</v>
      </c>
      <c r="H140" s="20">
        <f>H141+H147+H151+H157</f>
        <v>30.618736059110002</v>
      </c>
      <c r="I140" s="20">
        <f>I141+I147+I151+I157</f>
        <v>28.332401147539997</v>
      </c>
      <c r="J140" s="20">
        <f>J141+J147+J151+J157</f>
        <v>26.121009228989998</v>
      </c>
      <c r="K140" s="20">
        <f>K141+K147+K151+K157</f>
        <v>23.986840270519998</v>
      </c>
      <c r="L140" s="20">
        <f>L141+L147+L151+L157</f>
        <v>21.705191492409998</v>
      </c>
      <c r="M140" s="20">
        <f>M141+M147+M151+M157</f>
        <v>19.579909726290001</v>
      </c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outlineLevel="3" collapsed="1" x14ac:dyDescent="0.25">
      <c r="A141" s="5" t="s">
        <v>3</v>
      </c>
      <c r="B141" s="4">
        <f>SUM(B142:B146)</f>
        <v>3.4121000050000003E-2</v>
      </c>
      <c r="C141" s="4">
        <f>SUM(C142:C146)</f>
        <v>3.4121000050000003E-2</v>
      </c>
      <c r="D141" s="4">
        <f>SUM(D142:D146)</f>
        <v>3.3663000050000003E-2</v>
      </c>
      <c r="E141" s="4">
        <f>SUM(E142:E146)</f>
        <v>3.3663000050000003E-2</v>
      </c>
      <c r="F141" s="4">
        <f>SUM(F142:F146)</f>
        <v>3.3663000050000003E-2</v>
      </c>
      <c r="G141" s="4">
        <f>SUM(G142:G146)</f>
        <v>3.3663000050000003E-2</v>
      </c>
      <c r="H141" s="4">
        <f>SUM(H142:H146)</f>
        <v>3.3663000050000003E-2</v>
      </c>
      <c r="I141" s="4">
        <f>SUM(I142:I146)</f>
        <v>3.3663000050000003E-2</v>
      </c>
      <c r="J141" s="4">
        <f>SUM(J142:J146)</f>
        <v>3.3663000050000003E-2</v>
      </c>
      <c r="K141" s="4">
        <f>SUM(K142:K146)</f>
        <v>3.3663000050000003E-2</v>
      </c>
      <c r="L141" s="4">
        <f>SUM(L142:L146)</f>
        <v>3.3515999939999999E-2</v>
      </c>
      <c r="M141" s="4">
        <f>SUM(M142:M146)</f>
        <v>3.3515999939999999E-2</v>
      </c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idden="1" outlineLevel="4" x14ac:dyDescent="0.25">
      <c r="A142" s="6" t="s">
        <v>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idden="1" outlineLevel="4" x14ac:dyDescent="0.25">
      <c r="A143" s="6" t="s">
        <v>11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idden="1" outlineLevel="4" x14ac:dyDescent="0.25">
      <c r="A144" s="6" t="s">
        <v>12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idden="1" outlineLevel="4" x14ac:dyDescent="0.25">
      <c r="A145" s="6" t="s">
        <v>4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idden="1" outlineLevel="4" x14ac:dyDescent="0.25">
      <c r="A146" s="6" t="s">
        <v>8</v>
      </c>
      <c r="B146" s="4">
        <v>3.4121000050000003E-2</v>
      </c>
      <c r="C146" s="4">
        <v>3.4121000050000003E-2</v>
      </c>
      <c r="D146" s="4">
        <v>3.3663000050000003E-2</v>
      </c>
      <c r="E146" s="4">
        <v>3.3663000050000003E-2</v>
      </c>
      <c r="F146" s="4">
        <v>3.3663000050000003E-2</v>
      </c>
      <c r="G146" s="4">
        <v>3.3663000050000003E-2</v>
      </c>
      <c r="H146" s="4">
        <v>3.3663000050000003E-2</v>
      </c>
      <c r="I146" s="4">
        <v>3.3663000050000003E-2</v>
      </c>
      <c r="J146" s="4">
        <v>3.3663000050000003E-2</v>
      </c>
      <c r="K146" s="4">
        <v>3.3663000050000003E-2</v>
      </c>
      <c r="L146" s="4">
        <v>3.3515999939999999E-2</v>
      </c>
      <c r="M146" s="4">
        <v>3.3515999939999999E-2</v>
      </c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outlineLevel="3" collapsed="1" x14ac:dyDescent="0.25">
      <c r="A147" s="5" t="s">
        <v>13</v>
      </c>
      <c r="B147" s="4">
        <f>SUM(B148:B150)</f>
        <v>2.6885264418400001</v>
      </c>
      <c r="C147" s="4">
        <f>SUM(C148:C150)</f>
        <v>2.2596620241199998</v>
      </c>
      <c r="D147" s="4">
        <f>SUM(D148:D150)</f>
        <v>1.82225093708</v>
      </c>
      <c r="E147" s="4">
        <f>SUM(E148:E150)</f>
        <v>1.39306488429</v>
      </c>
      <c r="F147" s="4">
        <f>SUM(F148:F150)</f>
        <v>0.96124436511</v>
      </c>
      <c r="G147" s="4">
        <f>SUM(G148:G150)</f>
        <v>0.53002662887999996</v>
      </c>
      <c r="H147" s="4">
        <f>SUM(H148:H150)</f>
        <v>0</v>
      </c>
      <c r="I147" s="4">
        <f>SUM(I148:I150)</f>
        <v>0</v>
      </c>
      <c r="J147" s="4">
        <f>SUM(J148:J150)</f>
        <v>0</v>
      </c>
      <c r="K147" s="4">
        <f>SUM(K148:K150)</f>
        <v>0</v>
      </c>
      <c r="L147" s="4">
        <f>SUM(L148:L150)</f>
        <v>0</v>
      </c>
      <c r="M147" s="4">
        <f>SUM(M148:M150)</f>
        <v>0</v>
      </c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idden="1" outlineLevel="4" x14ac:dyDescent="0.25">
      <c r="A148" s="6" t="s">
        <v>7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idden="1" outlineLevel="4" x14ac:dyDescent="0.25">
      <c r="A149" s="6" t="s">
        <v>11</v>
      </c>
      <c r="B149" s="4">
        <v>2.6885264418400001</v>
      </c>
      <c r="C149" s="4">
        <v>2.2596620241199998</v>
      </c>
      <c r="D149" s="4">
        <v>1.82225093708</v>
      </c>
      <c r="E149" s="4">
        <v>1.39306488429</v>
      </c>
      <c r="F149" s="4">
        <v>0.96124436511</v>
      </c>
      <c r="G149" s="4">
        <v>0.53002662887999996</v>
      </c>
      <c r="H149" s="4"/>
      <c r="I149" s="4"/>
      <c r="J149" s="4"/>
      <c r="K149" s="4"/>
      <c r="L149" s="4"/>
      <c r="M149" s="4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idden="1" outlineLevel="4" x14ac:dyDescent="0.25">
      <c r="A150" s="6" t="s">
        <v>8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outlineLevel="3" collapsed="1" x14ac:dyDescent="0.25">
      <c r="A151" s="5" t="s">
        <v>14</v>
      </c>
      <c r="B151" s="4">
        <f>SUM(B152:B156)</f>
        <v>0.21515290518999999</v>
      </c>
      <c r="C151" s="4">
        <f>SUM(C152:C156)</f>
        <v>0.19605282196000001</v>
      </c>
      <c r="D151" s="4">
        <f>SUM(D152:D156)</f>
        <v>0.17600872525000003</v>
      </c>
      <c r="E151" s="4">
        <f>SUM(E152:E156)</f>
        <v>0.15644153259000002</v>
      </c>
      <c r="F151" s="4">
        <f>SUM(F152:F156)</f>
        <v>0.13686924508000001</v>
      </c>
      <c r="G151" s="4">
        <f>SUM(G152:G156)</f>
        <v>0.11759746973</v>
      </c>
      <c r="H151" s="4">
        <f>SUM(H152:H156)</f>
        <v>9.8239815420000001E-2</v>
      </c>
      <c r="I151" s="4">
        <f>SUM(I152:I156)</f>
        <v>9.7012877890000002E-2</v>
      </c>
      <c r="J151" s="4">
        <f>SUM(J152:J156)</f>
        <v>8.1378717150000002E-2</v>
      </c>
      <c r="K151" s="4">
        <f>SUM(K152:K156)</f>
        <v>6.5964735420000004E-2</v>
      </c>
      <c r="L151" s="4">
        <f>SUM(L152:L156)</f>
        <v>5.0018212169999993E-2</v>
      </c>
      <c r="M151" s="4">
        <f>SUM(M152:M156)</f>
        <v>3.4529343300000001E-2</v>
      </c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idden="1" outlineLevel="4" x14ac:dyDescent="0.25">
      <c r="A152" s="6" t="s">
        <v>15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idden="1" outlineLevel="4" x14ac:dyDescent="0.25">
      <c r="A153" s="6" t="s">
        <v>7</v>
      </c>
      <c r="B153" s="4">
        <v>4.0088217580000002E-2</v>
      </c>
      <c r="C153" s="4">
        <v>3.5439280220000001E-2</v>
      </c>
      <c r="D153" s="4">
        <v>3.0741668789999999E-2</v>
      </c>
      <c r="E153" s="4">
        <v>2.6073290110000001E-2</v>
      </c>
      <c r="F153" s="4">
        <v>2.1399817620000001E-2</v>
      </c>
      <c r="G153" s="4">
        <v>1.6742461989999999E-2</v>
      </c>
      <c r="H153" s="4">
        <v>1.205064674E-2</v>
      </c>
      <c r="I153" s="4">
        <v>2.2885468879999999E-2</v>
      </c>
      <c r="J153" s="4">
        <v>1.905438164E-2</v>
      </c>
      <c r="K153" s="4">
        <v>1.5296909690000001E-2</v>
      </c>
      <c r="L153" s="4">
        <v>1.146909975E-2</v>
      </c>
      <c r="M153" s="4">
        <v>7.7317631400000003E-3</v>
      </c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idden="1" outlineLevel="4" x14ac:dyDescent="0.25">
      <c r="A154" s="6" t="s">
        <v>11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idden="1" outlineLevel="4" x14ac:dyDescent="0.25">
      <c r="A155" s="6" t="s">
        <v>12</v>
      </c>
      <c r="B155" s="4">
        <v>0.15674892773999999</v>
      </c>
      <c r="C155" s="4">
        <v>0.14535111536</v>
      </c>
      <c r="D155" s="4">
        <v>0.13314277922000001</v>
      </c>
      <c r="E155" s="4">
        <v>0.12133970542</v>
      </c>
      <c r="F155" s="4">
        <v>0.10953663101</v>
      </c>
      <c r="G155" s="4">
        <v>9.8009470680000002E-2</v>
      </c>
      <c r="H155" s="4">
        <v>8.5930483409999994E-2</v>
      </c>
      <c r="I155" s="4">
        <v>7.4127409010000006E-2</v>
      </c>
      <c r="J155" s="4">
        <v>6.2324335510000002E-2</v>
      </c>
      <c r="K155" s="4">
        <v>5.0667825729999998E-2</v>
      </c>
      <c r="L155" s="4">
        <v>3.8549112419999997E-2</v>
      </c>
      <c r="M155" s="4">
        <v>2.6797580160000001E-2</v>
      </c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idden="1" outlineLevel="4" x14ac:dyDescent="0.25">
      <c r="A156" s="6" t="s">
        <v>8</v>
      </c>
      <c r="B156" s="4">
        <v>1.831575987E-2</v>
      </c>
      <c r="C156" s="4">
        <v>1.5262426379999999E-2</v>
      </c>
      <c r="D156" s="4">
        <v>1.212427724E-2</v>
      </c>
      <c r="E156" s="4">
        <v>9.0285370599999994E-3</v>
      </c>
      <c r="F156" s="4">
        <v>5.9327964499999997E-3</v>
      </c>
      <c r="G156" s="4">
        <v>2.8455370600000002E-3</v>
      </c>
      <c r="H156" s="4">
        <v>2.5868526999999999E-4</v>
      </c>
      <c r="I156" s="4"/>
      <c r="J156" s="4"/>
      <c r="K156" s="4"/>
      <c r="L156" s="4"/>
      <c r="M156" s="4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outlineLevel="3" collapsed="1" x14ac:dyDescent="0.25">
      <c r="A157" s="5" t="s">
        <v>16</v>
      </c>
      <c r="B157" s="4">
        <f>SUM(B158:B160)</f>
        <v>53.02716180262</v>
      </c>
      <c r="C157" s="4">
        <f>SUM(C158:C160)</f>
        <v>50.078458070730001</v>
      </c>
      <c r="D157" s="4">
        <f>SUM(D158:D160)</f>
        <v>44.394572102619996</v>
      </c>
      <c r="E157" s="4">
        <f>SUM(E158:E160)</f>
        <v>41.035053480050003</v>
      </c>
      <c r="F157" s="4">
        <f>SUM(F158:F160)</f>
        <v>35.245652832609998</v>
      </c>
      <c r="G157" s="4">
        <f>SUM(G158:G160)</f>
        <v>32.891564574450001</v>
      </c>
      <c r="H157" s="4">
        <f>SUM(H158:H160)</f>
        <v>30.486833243640003</v>
      </c>
      <c r="I157" s="4">
        <f>SUM(I158:I160)</f>
        <v>28.201725269599997</v>
      </c>
      <c r="J157" s="4">
        <f>SUM(J158:J160)</f>
        <v>26.005967511789997</v>
      </c>
      <c r="K157" s="4">
        <f>SUM(K158:K160)</f>
        <v>23.887212535049997</v>
      </c>
      <c r="L157" s="4">
        <f>SUM(L158:L160)</f>
        <v>21.621657280299999</v>
      </c>
      <c r="M157" s="4">
        <f>SUM(M158:M160)</f>
        <v>19.51186438305</v>
      </c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idden="1" outlineLevel="4" x14ac:dyDescent="0.25">
      <c r="A158" s="6" t="s">
        <v>7</v>
      </c>
      <c r="B158" s="4">
        <v>10.72475305651</v>
      </c>
      <c r="C158" s="4">
        <v>10.141038056779999</v>
      </c>
      <c r="D158" s="4">
        <v>9.2142626493200002</v>
      </c>
      <c r="E158" s="4">
        <v>8.8897379015499993</v>
      </c>
      <c r="F158" s="4">
        <v>5.2487297929799999</v>
      </c>
      <c r="G158" s="4">
        <v>4.95086276381</v>
      </c>
      <c r="H158" s="4">
        <v>4.7284997539200004</v>
      </c>
      <c r="I158" s="4">
        <v>4.5594738920399998</v>
      </c>
      <c r="J158" s="4">
        <v>4.4879484379500001</v>
      </c>
      <c r="K158" s="4">
        <v>4.4355348322800001</v>
      </c>
      <c r="L158" s="4">
        <v>4.3828215957800003</v>
      </c>
      <c r="M158" s="4">
        <v>4.3564463620499998</v>
      </c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idden="1" outlineLevel="4" x14ac:dyDescent="0.25">
      <c r="A159" s="6" t="s">
        <v>8</v>
      </c>
      <c r="B159" s="4">
        <v>34.496445058479999</v>
      </c>
      <c r="C159" s="4">
        <v>32.12795044165</v>
      </c>
      <c r="D159" s="4">
        <v>29.64942853761</v>
      </c>
      <c r="E159" s="4">
        <v>27.376441866770001</v>
      </c>
      <c r="F159" s="4">
        <v>25.228049327899999</v>
      </c>
      <c r="G159" s="4">
        <v>23.169686245880001</v>
      </c>
      <c r="H159" s="4">
        <v>20.991601631030001</v>
      </c>
      <c r="I159" s="4">
        <v>18.873377665829999</v>
      </c>
      <c r="J159" s="4">
        <v>16.749145362109999</v>
      </c>
      <c r="K159" s="4">
        <v>14.68066213801</v>
      </c>
      <c r="L159" s="4">
        <v>12.492919264839999</v>
      </c>
      <c r="M159" s="4">
        <v>10.40736910137</v>
      </c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idden="1" outlineLevel="4" x14ac:dyDescent="0.25">
      <c r="A160" s="6" t="s">
        <v>17</v>
      </c>
      <c r="B160" s="4">
        <v>7.8059636876300003</v>
      </c>
      <c r="C160" s="4">
        <v>7.8094695723000003</v>
      </c>
      <c r="D160" s="4">
        <v>5.5308809156900001</v>
      </c>
      <c r="E160" s="4">
        <v>4.7688737117300004</v>
      </c>
      <c r="F160" s="4">
        <v>4.7688737117300004</v>
      </c>
      <c r="G160" s="4">
        <v>4.7710155647599999</v>
      </c>
      <c r="H160" s="4">
        <v>4.76673185869</v>
      </c>
      <c r="I160" s="4">
        <v>4.7688737117300004</v>
      </c>
      <c r="J160" s="4">
        <v>4.7688737117300004</v>
      </c>
      <c r="K160" s="4">
        <v>4.7710155647599999</v>
      </c>
      <c r="L160" s="4">
        <v>4.7459164196800003</v>
      </c>
      <c r="M160" s="4">
        <v>4.7480489196300004</v>
      </c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outlineLevel="2" x14ac:dyDescent="0.25">
      <c r="A161" s="19" t="s">
        <v>9</v>
      </c>
      <c r="B161" s="20">
        <f>B162+B166+B172</f>
        <v>155.44509037142001</v>
      </c>
      <c r="C161" s="20">
        <f>C162+C166+C172</f>
        <v>177.74174051879999</v>
      </c>
      <c r="D161" s="20">
        <f>D162+D166+D172</f>
        <v>147.98653381755</v>
      </c>
      <c r="E161" s="20">
        <f>E162+E166+E172</f>
        <v>244.03908675230002</v>
      </c>
      <c r="F161" s="20">
        <f>F162+F166+F172</f>
        <v>143.69423056779999</v>
      </c>
      <c r="G161" s="20">
        <f>G162+G166+G172</f>
        <v>142.04602052011001</v>
      </c>
      <c r="H161" s="20">
        <f>H162+H166+H172</f>
        <v>132.32440903552998</v>
      </c>
      <c r="I161" s="20">
        <f>I162+I166+I172</f>
        <v>128.80203273875</v>
      </c>
      <c r="J161" s="20">
        <f>J162+J166+J172</f>
        <v>127.84584857371999</v>
      </c>
      <c r="K161" s="20">
        <f>K162+K166+K172</f>
        <v>126.50135334853999</v>
      </c>
      <c r="L161" s="20">
        <f>L162+L166+L172</f>
        <v>125.70517448368</v>
      </c>
      <c r="M161" s="20">
        <f>M162+M166+M172</f>
        <v>125.19019459482999</v>
      </c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outlineLevel="3" collapsed="1" x14ac:dyDescent="0.25">
      <c r="A162" s="5" t="s">
        <v>13</v>
      </c>
      <c r="B162" s="4">
        <f>SUM(B163:B165)</f>
        <v>7.6563922824399997</v>
      </c>
      <c r="C162" s="4">
        <f>SUM(C163:C165)</f>
        <v>7.6563922824399997</v>
      </c>
      <c r="D162" s="4">
        <f>SUM(D163:D165)</f>
        <v>7.6563922836199998</v>
      </c>
      <c r="E162" s="4">
        <f>SUM(E163:E165)</f>
        <v>7.6563922836199998</v>
      </c>
      <c r="F162" s="4">
        <f>SUM(F163:F165)</f>
        <v>7.6563922836199998</v>
      </c>
      <c r="G162" s="4">
        <f>SUM(G163:G165)</f>
        <v>7.6563922836199998</v>
      </c>
      <c r="H162" s="4">
        <f>SUM(H163:H165)</f>
        <v>0</v>
      </c>
      <c r="I162" s="4">
        <f>SUM(I163:I165)</f>
        <v>0</v>
      </c>
      <c r="J162" s="4">
        <f>SUM(J163:J165)</f>
        <v>0</v>
      </c>
      <c r="K162" s="4">
        <f>SUM(K163:K165)</f>
        <v>0</v>
      </c>
      <c r="L162" s="4">
        <f>SUM(L163:L165)</f>
        <v>0</v>
      </c>
      <c r="M162" s="4">
        <f>SUM(M163:M165)</f>
        <v>0</v>
      </c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idden="1" outlineLevel="4" x14ac:dyDescent="0.25">
      <c r="A163" s="6" t="s">
        <v>7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idden="1" outlineLevel="4" x14ac:dyDescent="0.25">
      <c r="A164" s="6" t="s">
        <v>11</v>
      </c>
      <c r="B164" s="4">
        <v>7.6563922824399997</v>
      </c>
      <c r="C164" s="4">
        <v>7.6563922824399997</v>
      </c>
      <c r="D164" s="4">
        <v>7.6563922836199998</v>
      </c>
      <c r="E164" s="4">
        <v>7.6563922836199998</v>
      </c>
      <c r="F164" s="4">
        <v>7.6563922836199998</v>
      </c>
      <c r="G164" s="4">
        <v>7.6563922836199998</v>
      </c>
      <c r="H164" s="4"/>
      <c r="I164" s="4"/>
      <c r="J164" s="4"/>
      <c r="K164" s="4"/>
      <c r="L164" s="4"/>
      <c r="M164" s="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hidden="1" outlineLevel="4" x14ac:dyDescent="0.25">
      <c r="A165" s="6" t="s">
        <v>8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outlineLevel="3" collapsed="1" x14ac:dyDescent="0.25">
      <c r="A166" s="5" t="s">
        <v>14</v>
      </c>
      <c r="B166" s="4">
        <f>SUM(B167:B171)</f>
        <v>3.4699281495600003</v>
      </c>
      <c r="C166" s="4">
        <f>SUM(C167:C171)</f>
        <v>3.4699281505600004</v>
      </c>
      <c r="D166" s="4">
        <f>SUM(D167:D171)</f>
        <v>3.4699281505600004</v>
      </c>
      <c r="E166" s="4">
        <f>SUM(E167:E171)</f>
        <v>3.4700270785600003</v>
      </c>
      <c r="F166" s="4">
        <f>SUM(F167:F171)</f>
        <v>3.4700270785600003</v>
      </c>
      <c r="G166" s="4">
        <f>SUM(G167:G171)</f>
        <v>3.4700270831400002</v>
      </c>
      <c r="H166" s="4">
        <f>SUM(H167:H171)</f>
        <v>3.14416618501</v>
      </c>
      <c r="I166" s="4">
        <f>SUM(I167:I171)</f>
        <v>3.1236386249799999</v>
      </c>
      <c r="J166" s="4">
        <f>SUM(J167:J171)</f>
        <v>3.1122619059600001</v>
      </c>
      <c r="K166" s="4">
        <f>SUM(K167:K171)</f>
        <v>3.1122619059600001</v>
      </c>
      <c r="L166" s="4">
        <f>SUM(L167:L171)</f>
        <v>3.0933306147200001</v>
      </c>
      <c r="M166" s="4">
        <f>SUM(M167:M171)</f>
        <v>3.0878964119400001</v>
      </c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hidden="1" outlineLevel="4" x14ac:dyDescent="0.25">
      <c r="A167" s="6" t="s">
        <v>15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hidden="1" outlineLevel="4" x14ac:dyDescent="0.25">
      <c r="A168" s="6" t="s">
        <v>7</v>
      </c>
      <c r="B168" s="4">
        <v>0.72277641362</v>
      </c>
      <c r="C168" s="4">
        <v>0.72277641461999997</v>
      </c>
      <c r="D168" s="4">
        <v>0.72277641461999997</v>
      </c>
      <c r="E168" s="4">
        <v>0.72287534261999997</v>
      </c>
      <c r="F168" s="4">
        <v>0.72287534261999997</v>
      </c>
      <c r="G168" s="4">
        <v>0.72287534261999997</v>
      </c>
      <c r="H168" s="4">
        <v>0.70234778258999997</v>
      </c>
      <c r="I168" s="4">
        <v>0.68182022255999997</v>
      </c>
      <c r="J168" s="4">
        <v>0.67044350354000004</v>
      </c>
      <c r="K168" s="4">
        <v>0.67044350354000004</v>
      </c>
      <c r="L168" s="4">
        <v>0.66217518298</v>
      </c>
      <c r="M168" s="4">
        <v>0.65674098020000005</v>
      </c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idden="1" outlineLevel="4" x14ac:dyDescent="0.25">
      <c r="A169" s="6" t="s">
        <v>11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:35" hidden="1" outlineLevel="4" x14ac:dyDescent="0.25">
      <c r="A170" s="6" t="s">
        <v>12</v>
      </c>
      <c r="B170" s="4">
        <v>2.44181840242</v>
      </c>
      <c r="C170" s="4">
        <v>2.44181840242</v>
      </c>
      <c r="D170" s="4">
        <v>2.44181840242</v>
      </c>
      <c r="E170" s="4">
        <v>2.44181840242</v>
      </c>
      <c r="F170" s="4">
        <v>2.44181840242</v>
      </c>
      <c r="G170" s="4">
        <v>2.44181840242</v>
      </c>
      <c r="H170" s="4">
        <v>2.44181840242</v>
      </c>
      <c r="I170" s="4">
        <v>2.44181840242</v>
      </c>
      <c r="J170" s="4">
        <v>2.44181840242</v>
      </c>
      <c r="K170" s="4">
        <v>2.44181840242</v>
      </c>
      <c r="L170" s="4">
        <v>2.4311554317400002</v>
      </c>
      <c r="M170" s="4">
        <v>2.4311554317400002</v>
      </c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:35" hidden="1" outlineLevel="4" x14ac:dyDescent="0.25">
      <c r="A171" s="6" t="s">
        <v>8</v>
      </c>
      <c r="B171" s="4">
        <v>0.30533333352000003</v>
      </c>
      <c r="C171" s="4">
        <v>0.30533333352000003</v>
      </c>
      <c r="D171" s="4">
        <v>0.30533333352000003</v>
      </c>
      <c r="E171" s="4">
        <v>0.30533333352000003</v>
      </c>
      <c r="F171" s="4">
        <v>0.30533333352000003</v>
      </c>
      <c r="G171" s="4">
        <v>0.30533333810000002</v>
      </c>
      <c r="H171" s="4"/>
      <c r="I171" s="4"/>
      <c r="J171" s="4"/>
      <c r="K171" s="4"/>
      <c r="L171" s="4"/>
      <c r="M171" s="4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:35" outlineLevel="3" collapsed="1" x14ac:dyDescent="0.25">
      <c r="A172" s="5" t="s">
        <v>16</v>
      </c>
      <c r="B172" s="4">
        <f>SUM(B173:B175)</f>
        <v>144.31876993942001</v>
      </c>
      <c r="C172" s="4">
        <f>SUM(C173:C175)</f>
        <v>166.6154200858</v>
      </c>
      <c r="D172" s="4">
        <f>SUM(D173:D175)</f>
        <v>136.86021338337</v>
      </c>
      <c r="E172" s="4">
        <f>SUM(E173:E175)</f>
        <v>232.91266739012002</v>
      </c>
      <c r="F172" s="4">
        <f>SUM(F173:F175)</f>
        <v>132.56781120561999</v>
      </c>
      <c r="G172" s="4">
        <f>SUM(G173:G175)</f>
        <v>130.91960115335002</v>
      </c>
      <c r="H172" s="4">
        <f>SUM(H173:H175)</f>
        <v>129.18024285051999</v>
      </c>
      <c r="I172" s="4">
        <f>SUM(I173:I175)</f>
        <v>125.67839411377</v>
      </c>
      <c r="J172" s="4">
        <f>SUM(J173:J175)</f>
        <v>124.73358666775999</v>
      </c>
      <c r="K172" s="4">
        <f>SUM(K173:K175)</f>
        <v>123.38909144258</v>
      </c>
      <c r="L172" s="4">
        <f>SUM(L173:L175)</f>
        <v>122.61184386895999</v>
      </c>
      <c r="M172" s="4">
        <f>SUM(M173:M175)</f>
        <v>122.10229818289</v>
      </c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:35" hidden="1" outlineLevel="4" x14ac:dyDescent="0.25">
      <c r="A173" s="6" t="s">
        <v>7</v>
      </c>
      <c r="B173" s="4">
        <v>105.95485144512</v>
      </c>
      <c r="C173" s="4">
        <v>129.13979132425999</v>
      </c>
      <c r="D173" s="4">
        <v>100.8350407786</v>
      </c>
      <c r="E173" s="4">
        <v>198.74414043382001</v>
      </c>
      <c r="F173" s="4">
        <v>99.225974249740005</v>
      </c>
      <c r="G173" s="4">
        <v>97.577764197470003</v>
      </c>
      <c r="H173" s="4">
        <v>95.838405891899995</v>
      </c>
      <c r="I173" s="4">
        <v>92.336557154250002</v>
      </c>
      <c r="J173" s="4">
        <v>91.387189342689993</v>
      </c>
      <c r="K173" s="4">
        <v>90.350975934580006</v>
      </c>
      <c r="L173" s="4">
        <v>89.717999717040001</v>
      </c>
      <c r="M173" s="4">
        <v>89.60745402981</v>
      </c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:35" hidden="1" outlineLevel="4" x14ac:dyDescent="0.25">
      <c r="A174" s="6" t="s">
        <v>8</v>
      </c>
      <c r="B174" s="4">
        <v>38.363918494300002</v>
      </c>
      <c r="C174" s="4">
        <v>37.475628761540001</v>
      </c>
      <c r="D174" s="4">
        <v>36.025172604769999</v>
      </c>
      <c r="E174" s="4">
        <v>34.168526956299999</v>
      </c>
      <c r="F174" s="4">
        <v>33.341836955879998</v>
      </c>
      <c r="G174" s="4">
        <v>33.341836955879998</v>
      </c>
      <c r="H174" s="4">
        <v>33.34183695862</v>
      </c>
      <c r="I174" s="4">
        <v>33.341836959520002</v>
      </c>
      <c r="J174" s="4">
        <v>33.346397325070001</v>
      </c>
      <c r="K174" s="4">
        <v>33.038115507999997</v>
      </c>
      <c r="L174" s="4">
        <v>32.89384415192</v>
      </c>
      <c r="M174" s="4">
        <v>32.494844153080003</v>
      </c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:35" hidden="1" outlineLevel="4" x14ac:dyDescent="0.25">
      <c r="A175" s="6" t="s">
        <v>17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:35" x14ac:dyDescent="0.25"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4:35" x14ac:dyDescent="0.25"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4:35" x14ac:dyDescent="0.25"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</sheetData>
  <mergeCells count="4">
    <mergeCell ref="A59:K61"/>
    <mergeCell ref="L62:M62"/>
    <mergeCell ref="A1:K1"/>
    <mergeCell ref="J2:K2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2025-12-02T13:44:56Z</cp:lastPrinted>
  <dcterms:created xsi:type="dcterms:W3CDTF">2025-12-02T13:29:50Z</dcterms:created>
  <dcterms:modified xsi:type="dcterms:W3CDTF">2025-12-02T13:53:40Z</dcterms:modified>
</cp:coreProperties>
</file>