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5530" windowHeight="7050"/>
  </bookViews>
  <sheets>
    <sheet name="Аркуш1" sheetId="1" r:id="rId1"/>
  </sheets>
  <definedNames>
    <definedName name="_xlnm.Print_Area" localSheetId="0">Аркуш1!$A$1:$M$177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27" i="1"/>
  <c r="F28" i="1"/>
  <c r="F25" i="1"/>
  <c r="M171" i="1" l="1"/>
  <c r="L171" i="1"/>
  <c r="K171" i="1"/>
  <c r="J171" i="1"/>
  <c r="I171" i="1"/>
  <c r="H171" i="1"/>
  <c r="G171" i="1"/>
  <c r="F171" i="1"/>
  <c r="E171" i="1"/>
  <c r="D171" i="1"/>
  <c r="C171" i="1"/>
  <c r="B171" i="1"/>
  <c r="M165" i="1"/>
  <c r="L165" i="1"/>
  <c r="K165" i="1"/>
  <c r="J165" i="1"/>
  <c r="I165" i="1"/>
  <c r="H165" i="1"/>
  <c r="G165" i="1"/>
  <c r="F165" i="1"/>
  <c r="E165" i="1"/>
  <c r="D165" i="1"/>
  <c r="C165" i="1"/>
  <c r="B165" i="1"/>
  <c r="M161" i="1"/>
  <c r="L161" i="1"/>
  <c r="K161" i="1"/>
  <c r="J161" i="1"/>
  <c r="I161" i="1"/>
  <c r="H161" i="1"/>
  <c r="G161" i="1"/>
  <c r="F161" i="1"/>
  <c r="E161" i="1"/>
  <c r="D161" i="1"/>
  <c r="C161" i="1"/>
  <c r="B161" i="1"/>
  <c r="M157" i="1"/>
  <c r="L157" i="1"/>
  <c r="L156" i="1" s="1"/>
  <c r="K157" i="1"/>
  <c r="K156" i="1" s="1"/>
  <c r="J157" i="1"/>
  <c r="I157" i="1"/>
  <c r="H157" i="1"/>
  <c r="H156" i="1" s="1"/>
  <c r="G157" i="1"/>
  <c r="G156" i="1" s="1"/>
  <c r="F157" i="1"/>
  <c r="F156" i="1" s="1"/>
  <c r="E157" i="1"/>
  <c r="D157" i="1"/>
  <c r="D156" i="1" s="1"/>
  <c r="C157" i="1"/>
  <c r="C156" i="1" s="1"/>
  <c r="B157" i="1"/>
  <c r="M156" i="1"/>
  <c r="M150" i="1"/>
  <c r="L150" i="1"/>
  <c r="K150" i="1"/>
  <c r="J150" i="1"/>
  <c r="I150" i="1"/>
  <c r="H150" i="1"/>
  <c r="G150" i="1"/>
  <c r="F150" i="1"/>
  <c r="E150" i="1"/>
  <c r="D150" i="1"/>
  <c r="C150" i="1"/>
  <c r="B150" i="1"/>
  <c r="M146" i="1"/>
  <c r="L146" i="1"/>
  <c r="K146" i="1"/>
  <c r="J146" i="1"/>
  <c r="I146" i="1"/>
  <c r="H146" i="1"/>
  <c r="G146" i="1"/>
  <c r="F146" i="1"/>
  <c r="E146" i="1"/>
  <c r="D146" i="1"/>
  <c r="C146" i="1"/>
  <c r="B146" i="1"/>
  <c r="M142" i="1"/>
  <c r="M141" i="1" s="1"/>
  <c r="M140" i="1" s="1"/>
  <c r="L142" i="1"/>
  <c r="K142" i="1"/>
  <c r="J142" i="1"/>
  <c r="I142" i="1"/>
  <c r="H142" i="1"/>
  <c r="G142" i="1"/>
  <c r="F142" i="1"/>
  <c r="F141" i="1" s="1"/>
  <c r="E142" i="1"/>
  <c r="E141" i="1" s="1"/>
  <c r="D142" i="1"/>
  <c r="C142" i="1"/>
  <c r="B142" i="1"/>
  <c r="B141" i="1" s="1"/>
  <c r="J141" i="1"/>
  <c r="M136" i="1"/>
  <c r="L136" i="1"/>
  <c r="K136" i="1"/>
  <c r="J136" i="1"/>
  <c r="I136" i="1"/>
  <c r="H136" i="1"/>
  <c r="G136" i="1"/>
  <c r="F136" i="1"/>
  <c r="E136" i="1"/>
  <c r="D136" i="1"/>
  <c r="C136" i="1"/>
  <c r="B136" i="1"/>
  <c r="M134" i="1"/>
  <c r="L134" i="1"/>
  <c r="K134" i="1"/>
  <c r="J134" i="1"/>
  <c r="I134" i="1"/>
  <c r="H134" i="1"/>
  <c r="G134" i="1"/>
  <c r="F134" i="1"/>
  <c r="E134" i="1"/>
  <c r="D134" i="1"/>
  <c r="C134" i="1"/>
  <c r="B134" i="1"/>
  <c r="M132" i="1"/>
  <c r="M131" i="1" s="1"/>
  <c r="L132" i="1"/>
  <c r="K132" i="1"/>
  <c r="J132" i="1"/>
  <c r="I132" i="1"/>
  <c r="I131" i="1" s="1"/>
  <c r="H132" i="1"/>
  <c r="G132" i="1"/>
  <c r="F132" i="1"/>
  <c r="E132" i="1"/>
  <c r="E131" i="1" s="1"/>
  <c r="D132" i="1"/>
  <c r="C132" i="1"/>
  <c r="B132" i="1"/>
  <c r="M127" i="1"/>
  <c r="L127" i="1"/>
  <c r="K127" i="1"/>
  <c r="J127" i="1"/>
  <c r="I127" i="1"/>
  <c r="H127" i="1"/>
  <c r="G127" i="1"/>
  <c r="F127" i="1"/>
  <c r="E127" i="1"/>
  <c r="D127" i="1"/>
  <c r="C127" i="1"/>
  <c r="B127" i="1"/>
  <c r="M125" i="1"/>
  <c r="M124" i="1" s="1"/>
  <c r="M123" i="1" s="1"/>
  <c r="L125" i="1"/>
  <c r="L124" i="1" s="1"/>
  <c r="K125" i="1"/>
  <c r="J125" i="1"/>
  <c r="I125" i="1"/>
  <c r="H125" i="1"/>
  <c r="H124" i="1" s="1"/>
  <c r="G125" i="1"/>
  <c r="F125" i="1"/>
  <c r="F124" i="1" s="1"/>
  <c r="E125" i="1"/>
  <c r="E124" i="1" s="1"/>
  <c r="E123" i="1" s="1"/>
  <c r="D125" i="1"/>
  <c r="D124" i="1" s="1"/>
  <c r="C125" i="1"/>
  <c r="B125" i="1"/>
  <c r="M113" i="1"/>
  <c r="L113" i="1"/>
  <c r="K113" i="1"/>
  <c r="J113" i="1"/>
  <c r="I113" i="1"/>
  <c r="H113" i="1"/>
  <c r="G113" i="1"/>
  <c r="F113" i="1"/>
  <c r="E113" i="1"/>
  <c r="D113" i="1"/>
  <c r="C113" i="1"/>
  <c r="B113" i="1"/>
  <c r="M107" i="1"/>
  <c r="L107" i="1"/>
  <c r="K107" i="1"/>
  <c r="J107" i="1"/>
  <c r="I107" i="1"/>
  <c r="H107" i="1"/>
  <c r="G107" i="1"/>
  <c r="F107" i="1"/>
  <c r="E107" i="1"/>
  <c r="D107" i="1"/>
  <c r="C107" i="1"/>
  <c r="B107" i="1"/>
  <c r="M103" i="1"/>
  <c r="L103" i="1"/>
  <c r="K103" i="1"/>
  <c r="J103" i="1"/>
  <c r="I103" i="1"/>
  <c r="H103" i="1"/>
  <c r="G103" i="1"/>
  <c r="F103" i="1"/>
  <c r="E103" i="1"/>
  <c r="D103" i="1"/>
  <c r="C103" i="1"/>
  <c r="B103" i="1"/>
  <c r="M99" i="1"/>
  <c r="L99" i="1"/>
  <c r="L98" i="1" s="1"/>
  <c r="K99" i="1"/>
  <c r="K98" i="1" s="1"/>
  <c r="J99" i="1"/>
  <c r="J98" i="1" s="1"/>
  <c r="I99" i="1"/>
  <c r="I98" i="1" s="1"/>
  <c r="H99" i="1"/>
  <c r="H98" i="1" s="1"/>
  <c r="G99" i="1"/>
  <c r="F99" i="1"/>
  <c r="E99" i="1"/>
  <c r="E98" i="1" s="1"/>
  <c r="D99" i="1"/>
  <c r="D98" i="1" s="1"/>
  <c r="C99" i="1"/>
  <c r="C98" i="1" s="1"/>
  <c r="B99" i="1"/>
  <c r="M98" i="1"/>
  <c r="G98" i="1"/>
  <c r="M92" i="1"/>
  <c r="L92" i="1"/>
  <c r="K92" i="1"/>
  <c r="J92" i="1"/>
  <c r="I92" i="1"/>
  <c r="H92" i="1"/>
  <c r="G92" i="1"/>
  <c r="F92" i="1"/>
  <c r="E92" i="1"/>
  <c r="D92" i="1"/>
  <c r="C92" i="1"/>
  <c r="B92" i="1"/>
  <c r="M88" i="1"/>
  <c r="L88" i="1"/>
  <c r="K88" i="1"/>
  <c r="J88" i="1"/>
  <c r="I88" i="1"/>
  <c r="H88" i="1"/>
  <c r="G88" i="1"/>
  <c r="F88" i="1"/>
  <c r="E88" i="1"/>
  <c r="D88" i="1"/>
  <c r="C88" i="1"/>
  <c r="B88" i="1"/>
  <c r="M84" i="1"/>
  <c r="L84" i="1"/>
  <c r="L83" i="1" s="1"/>
  <c r="K84" i="1"/>
  <c r="K83" i="1" s="1"/>
  <c r="J84" i="1"/>
  <c r="J83" i="1" s="1"/>
  <c r="I84" i="1"/>
  <c r="I83" i="1" s="1"/>
  <c r="H84" i="1"/>
  <c r="H83" i="1" s="1"/>
  <c r="G84" i="1"/>
  <c r="G83" i="1" s="1"/>
  <c r="F84" i="1"/>
  <c r="F83" i="1" s="1"/>
  <c r="E84" i="1"/>
  <c r="D84" i="1"/>
  <c r="D83" i="1" s="1"/>
  <c r="C84" i="1"/>
  <c r="C83" i="1" s="1"/>
  <c r="B84" i="1"/>
  <c r="B83" i="1" s="1"/>
  <c r="M78" i="1"/>
  <c r="L78" i="1"/>
  <c r="K78" i="1"/>
  <c r="J78" i="1"/>
  <c r="I78" i="1"/>
  <c r="H78" i="1"/>
  <c r="G78" i="1"/>
  <c r="F78" i="1"/>
  <c r="E78" i="1"/>
  <c r="D78" i="1"/>
  <c r="C78" i="1"/>
  <c r="B78" i="1"/>
  <c r="M76" i="1"/>
  <c r="L76" i="1"/>
  <c r="K76" i="1"/>
  <c r="J76" i="1"/>
  <c r="I76" i="1"/>
  <c r="H76" i="1"/>
  <c r="G76" i="1"/>
  <c r="F76" i="1"/>
  <c r="E76" i="1"/>
  <c r="D76" i="1"/>
  <c r="C76" i="1"/>
  <c r="B76" i="1"/>
  <c r="M74" i="1"/>
  <c r="L74" i="1"/>
  <c r="K74" i="1"/>
  <c r="K73" i="1" s="1"/>
  <c r="J74" i="1"/>
  <c r="J73" i="1" s="1"/>
  <c r="I74" i="1"/>
  <c r="I73" i="1" s="1"/>
  <c r="H74" i="1"/>
  <c r="H73" i="1" s="1"/>
  <c r="G74" i="1"/>
  <c r="F74" i="1"/>
  <c r="F73" i="1" s="1"/>
  <c r="E74" i="1"/>
  <c r="D74" i="1"/>
  <c r="C74" i="1"/>
  <c r="C73" i="1" s="1"/>
  <c r="B74" i="1"/>
  <c r="B73" i="1" s="1"/>
  <c r="L73" i="1"/>
  <c r="D73" i="1"/>
  <c r="M69" i="1"/>
  <c r="L69" i="1"/>
  <c r="K69" i="1"/>
  <c r="J69" i="1"/>
  <c r="I69" i="1"/>
  <c r="H69" i="1"/>
  <c r="G69" i="1"/>
  <c r="F69" i="1"/>
  <c r="E69" i="1"/>
  <c r="D69" i="1"/>
  <c r="C69" i="1"/>
  <c r="B69" i="1"/>
  <c r="M67" i="1"/>
  <c r="M66" i="1" s="1"/>
  <c r="L67" i="1"/>
  <c r="L66" i="1" s="1"/>
  <c r="K67" i="1"/>
  <c r="K66" i="1" s="1"/>
  <c r="J67" i="1"/>
  <c r="J66" i="1" s="1"/>
  <c r="I67" i="1"/>
  <c r="I66" i="1" s="1"/>
  <c r="H67" i="1"/>
  <c r="H66" i="1" s="1"/>
  <c r="G67" i="1"/>
  <c r="G66" i="1" s="1"/>
  <c r="F67" i="1"/>
  <c r="F66" i="1" s="1"/>
  <c r="E67" i="1"/>
  <c r="E66" i="1" s="1"/>
  <c r="D67" i="1"/>
  <c r="D66" i="1" s="1"/>
  <c r="C67" i="1"/>
  <c r="B67" i="1"/>
  <c r="B66" i="1"/>
  <c r="B65" i="1" l="1"/>
  <c r="G73" i="1"/>
  <c r="C131" i="1"/>
  <c r="G131" i="1"/>
  <c r="K131" i="1"/>
  <c r="E156" i="1"/>
  <c r="E140" i="1" s="1"/>
  <c r="E122" i="1" s="1"/>
  <c r="I156" i="1"/>
  <c r="F140" i="1"/>
  <c r="F65" i="1"/>
  <c r="J65" i="1"/>
  <c r="I82" i="1"/>
  <c r="B131" i="1"/>
  <c r="F131" i="1"/>
  <c r="F123" i="1" s="1"/>
  <c r="J131" i="1"/>
  <c r="D131" i="1"/>
  <c r="D123" i="1" s="1"/>
  <c r="H131" i="1"/>
  <c r="H123" i="1" s="1"/>
  <c r="L131" i="1"/>
  <c r="L123" i="1" s="1"/>
  <c r="C141" i="1"/>
  <c r="C140" i="1" s="1"/>
  <c r="G141" i="1"/>
  <c r="G140" i="1" s="1"/>
  <c r="K141" i="1"/>
  <c r="K140" i="1" s="1"/>
  <c r="I141" i="1"/>
  <c r="B156" i="1"/>
  <c r="B140" i="1" s="1"/>
  <c r="J156" i="1"/>
  <c r="M122" i="1"/>
  <c r="B124" i="1"/>
  <c r="J124" i="1"/>
  <c r="M73" i="1"/>
  <c r="M65" i="1" s="1"/>
  <c r="C66" i="1"/>
  <c r="C65" i="1" s="1"/>
  <c r="D141" i="1"/>
  <c r="D140" i="1" s="1"/>
  <c r="H141" i="1"/>
  <c r="H140" i="1" s="1"/>
  <c r="L141" i="1"/>
  <c r="L140" i="1" s="1"/>
  <c r="E83" i="1"/>
  <c r="E82" i="1" s="1"/>
  <c r="M83" i="1"/>
  <c r="M82" i="1" s="1"/>
  <c r="H65" i="1"/>
  <c r="L65" i="1"/>
  <c r="C82" i="1"/>
  <c r="G82" i="1"/>
  <c r="K82" i="1"/>
  <c r="B98" i="1"/>
  <c r="B82" i="1" s="1"/>
  <c r="B64" i="1" s="1"/>
  <c r="F98" i="1"/>
  <c r="F82" i="1" s="1"/>
  <c r="C124" i="1"/>
  <c r="C123" i="1" s="1"/>
  <c r="G124" i="1"/>
  <c r="K124" i="1"/>
  <c r="I124" i="1"/>
  <c r="E73" i="1"/>
  <c r="E65" i="1" s="1"/>
  <c r="I65" i="1"/>
  <c r="J140" i="1"/>
  <c r="K65" i="1"/>
  <c r="G65" i="1"/>
  <c r="J82" i="1"/>
  <c r="D65" i="1"/>
  <c r="I123" i="1"/>
  <c r="D82" i="1"/>
  <c r="H82" i="1"/>
  <c r="L82" i="1"/>
  <c r="L64" i="1" s="1"/>
  <c r="B7" i="1"/>
  <c r="C7" i="1"/>
  <c r="D7" i="1"/>
  <c r="E7" i="1"/>
  <c r="F7" i="1"/>
  <c r="G7" i="1"/>
  <c r="H7" i="1"/>
  <c r="I7" i="1"/>
  <c r="J7" i="1"/>
  <c r="K7" i="1"/>
  <c r="B9" i="1"/>
  <c r="C9" i="1"/>
  <c r="D9" i="1"/>
  <c r="E9" i="1"/>
  <c r="F9" i="1"/>
  <c r="G9" i="1"/>
  <c r="H9" i="1"/>
  <c r="I9" i="1"/>
  <c r="J9" i="1"/>
  <c r="K9" i="1"/>
  <c r="B14" i="1"/>
  <c r="C14" i="1"/>
  <c r="D14" i="1"/>
  <c r="E14" i="1"/>
  <c r="F14" i="1"/>
  <c r="G14" i="1"/>
  <c r="H14" i="1"/>
  <c r="I14" i="1"/>
  <c r="J14" i="1"/>
  <c r="K14" i="1"/>
  <c r="B16" i="1"/>
  <c r="C16" i="1"/>
  <c r="D16" i="1"/>
  <c r="E16" i="1"/>
  <c r="F16" i="1"/>
  <c r="G16" i="1"/>
  <c r="H16" i="1"/>
  <c r="I16" i="1"/>
  <c r="J16" i="1"/>
  <c r="K16" i="1"/>
  <c r="B18" i="1"/>
  <c r="C18" i="1"/>
  <c r="D18" i="1"/>
  <c r="E18" i="1"/>
  <c r="F18" i="1"/>
  <c r="G18" i="1"/>
  <c r="H18" i="1"/>
  <c r="I18" i="1"/>
  <c r="J18" i="1"/>
  <c r="K18" i="1"/>
  <c r="B24" i="1"/>
  <c r="C24" i="1"/>
  <c r="D24" i="1"/>
  <c r="E24" i="1"/>
  <c r="F24" i="1"/>
  <c r="G24" i="1"/>
  <c r="H24" i="1"/>
  <c r="I24" i="1"/>
  <c r="J24" i="1"/>
  <c r="K24" i="1"/>
  <c r="B29" i="1"/>
  <c r="C29" i="1"/>
  <c r="D29" i="1"/>
  <c r="E29" i="1"/>
  <c r="F29" i="1"/>
  <c r="G29" i="1"/>
  <c r="H29" i="1"/>
  <c r="I29" i="1"/>
  <c r="J29" i="1"/>
  <c r="K29" i="1"/>
  <c r="B33" i="1"/>
  <c r="C33" i="1"/>
  <c r="D33" i="1"/>
  <c r="E33" i="1"/>
  <c r="F33" i="1"/>
  <c r="G33" i="1"/>
  <c r="H33" i="1"/>
  <c r="I33" i="1"/>
  <c r="J33" i="1"/>
  <c r="K33" i="1"/>
  <c r="B40" i="1"/>
  <c r="C40" i="1"/>
  <c r="D40" i="1"/>
  <c r="E40" i="1"/>
  <c r="F40" i="1"/>
  <c r="G40" i="1"/>
  <c r="H40" i="1"/>
  <c r="I40" i="1"/>
  <c r="J40" i="1"/>
  <c r="K40" i="1"/>
  <c r="B44" i="1"/>
  <c r="C44" i="1"/>
  <c r="D44" i="1"/>
  <c r="E44" i="1"/>
  <c r="F44" i="1"/>
  <c r="G44" i="1"/>
  <c r="H44" i="1"/>
  <c r="I44" i="1"/>
  <c r="J44" i="1"/>
  <c r="K44" i="1"/>
  <c r="B48" i="1"/>
  <c r="C48" i="1"/>
  <c r="D48" i="1"/>
  <c r="E48" i="1"/>
  <c r="F48" i="1"/>
  <c r="G48" i="1"/>
  <c r="H48" i="1"/>
  <c r="I48" i="1"/>
  <c r="J48" i="1"/>
  <c r="K48" i="1"/>
  <c r="B54" i="1"/>
  <c r="C54" i="1"/>
  <c r="D54" i="1"/>
  <c r="E54" i="1"/>
  <c r="F54" i="1"/>
  <c r="G54" i="1"/>
  <c r="H54" i="1"/>
  <c r="I54" i="1"/>
  <c r="J54" i="1"/>
  <c r="K54" i="1"/>
  <c r="E64" i="1" l="1"/>
  <c r="B123" i="1"/>
  <c r="B122" i="1" s="1"/>
  <c r="I140" i="1"/>
  <c r="I122" i="1" s="1"/>
  <c r="F122" i="1"/>
  <c r="F64" i="1"/>
  <c r="K123" i="1"/>
  <c r="K122" i="1" s="1"/>
  <c r="I64" i="1"/>
  <c r="G123" i="1"/>
  <c r="G122" i="1" s="1"/>
  <c r="H122" i="1"/>
  <c r="D64" i="1"/>
  <c r="J123" i="1"/>
  <c r="J122" i="1" s="1"/>
  <c r="K64" i="1"/>
  <c r="M64" i="1"/>
  <c r="D122" i="1"/>
  <c r="J64" i="1"/>
  <c r="L122" i="1"/>
  <c r="G64" i="1"/>
  <c r="C122" i="1"/>
  <c r="H64" i="1"/>
  <c r="C64" i="1"/>
  <c r="H6" i="1"/>
  <c r="D6" i="1"/>
  <c r="I6" i="1"/>
  <c r="E6" i="1"/>
  <c r="I23" i="1"/>
  <c r="E23" i="1"/>
  <c r="D39" i="1"/>
  <c r="J39" i="1"/>
  <c r="K23" i="1"/>
  <c r="G23" i="1"/>
  <c r="C23" i="1"/>
  <c r="K13" i="1"/>
  <c r="G13" i="1"/>
  <c r="C13" i="1"/>
  <c r="I13" i="1"/>
  <c r="I5" i="1" s="1"/>
  <c r="E13" i="1"/>
  <c r="H23" i="1"/>
  <c r="B23" i="1"/>
  <c r="B13" i="1"/>
  <c r="H13" i="1"/>
  <c r="D13" i="1"/>
  <c r="D23" i="1"/>
  <c r="J23" i="1"/>
  <c r="F23" i="1"/>
  <c r="J13" i="1"/>
  <c r="F13" i="1"/>
  <c r="I39" i="1"/>
  <c r="E39" i="1"/>
  <c r="K39" i="1"/>
  <c r="G39" i="1"/>
  <c r="C39" i="1"/>
  <c r="K6" i="1"/>
  <c r="K5" i="1" s="1"/>
  <c r="G6" i="1"/>
  <c r="G5" i="1" s="1"/>
  <c r="C6" i="1"/>
  <c r="H39" i="1"/>
  <c r="F39" i="1"/>
  <c r="B39" i="1"/>
  <c r="J6" i="1"/>
  <c r="F6" i="1"/>
  <c r="B6" i="1"/>
  <c r="B5" i="1" l="1"/>
  <c r="H22" i="1"/>
  <c r="D5" i="1"/>
  <c r="H5" i="1"/>
  <c r="H4" i="1" s="1"/>
  <c r="F5" i="1"/>
  <c r="J5" i="1"/>
  <c r="D22" i="1"/>
  <c r="J22" i="1"/>
  <c r="B22" i="1"/>
  <c r="B4" i="1" s="1"/>
  <c r="E5" i="1"/>
  <c r="E22" i="1"/>
  <c r="I22" i="1"/>
  <c r="I4" i="1" s="1"/>
  <c r="C5" i="1"/>
  <c r="C22" i="1"/>
  <c r="F22" i="1"/>
  <c r="K22" i="1"/>
  <c r="K4" i="1" s="1"/>
  <c r="G22" i="1"/>
  <c r="G4" i="1" s="1"/>
  <c r="D4" i="1" l="1"/>
  <c r="E4" i="1"/>
  <c r="F4" i="1"/>
  <c r="J4" i="1"/>
  <c r="C4" i="1"/>
</calcChain>
</file>

<file path=xl/sharedStrings.xml><?xml version="1.0" encoding="utf-8"?>
<sst xmlns="http://schemas.openxmlformats.org/spreadsheetml/2006/main" count="180" uniqueCount="30">
  <si>
    <t>Total</t>
  </si>
  <si>
    <t>Domestic Debt</t>
  </si>
  <si>
    <t>Principal</t>
  </si>
  <si>
    <t>NBU Loans</t>
  </si>
  <si>
    <t>UAH</t>
  </si>
  <si>
    <t>Treasury bills</t>
  </si>
  <si>
    <t>EUR</t>
  </si>
  <si>
    <t>USD</t>
  </si>
  <si>
    <t>Other Liabilities</t>
  </si>
  <si>
    <t>External Debt</t>
  </si>
  <si>
    <t>Commercial Loans</t>
  </si>
  <si>
    <t>GBP</t>
  </si>
  <si>
    <t>Loans provided by IFOs</t>
  </si>
  <si>
    <t>XDR</t>
  </si>
  <si>
    <t>Official Loans</t>
  </si>
  <si>
    <t>CAD</t>
  </si>
  <si>
    <t>JPY</t>
  </si>
  <si>
    <t>Q1</t>
  </si>
  <si>
    <t>Q2</t>
  </si>
  <si>
    <t>Q3</t>
  </si>
  <si>
    <t>Q4</t>
  </si>
  <si>
    <t>2024*</t>
  </si>
  <si>
    <t>2025*</t>
  </si>
  <si>
    <t>UAH, billion</t>
  </si>
  <si>
    <t>Estimated Government Debt Repayment Profile for the years 2024-2049 under the existing agreements as of 01.09.2024</t>
  </si>
  <si>
    <t>Interest</t>
  </si>
  <si>
    <t>**EUR (debt treatment)</t>
  </si>
  <si>
    <t>**USD (debt treatment)</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</si>
  <si>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</si>
  <si>
    <t>**Principal payments on the state external debt on commercial loans in US dollars and euros totaling UAH 606.4 billion were not actually made. The corresponding amount was used to issue new Eurobonds for the purpose of exchanging them for the existing ones as part of a debt transaction in accordance with the Resolution of the Cabinet of Ministers of Ukraine No. 865 dated 31.07.2024 “On Conducting Transactions with Public Debt and Publicly Guaranteed Debt in 2024”. Thus, the existing government bonds as of 30.08.2024 are considered redeemed.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</si>
</sst>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charset val="1"/>
      <scheme val="minor"/>
    </font>
    <font>
      <b/>
      <i/>
      <sz val="11"/>
      <color theme="1"/>
      <name val="Calibri"/>
      <family val="2"/>
      <charset val="204"/>
      <scheme val="minor"/>
    </font>
    <font>
      <i/>
      <sz val="10"/>
      <color theme="1"/>
      <name val="Calibri"/>
      <family val="2"/>
      <charset val="204"/>
      <scheme val="minor"/>
    </font>
    <font>
      <i/>
      <sz val="11"/>
      <color theme="1"/>
      <name val="Calibri"/>
      <family val="2"/>
      <charset val="204"/>
      <scheme val="minor"/>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xf numFmtId="0" fontId="3" fillId="0" borderId="0"/>
  </cellStyleXfs>
  <cellXfs count="23">
    <xf numFmtId="0" fontId="0" fillId="0" borderId="0" xfId="0"/>
    <xf numFmtId="49" fontId="0" fillId="0" borderId="0" xfId="0" applyNumberFormat="1"/>
    <xf numFmtId="4" fontId="0" fillId="0" borderId="0" xfId="0" applyNumberFormat="1"/>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9" fontId="2" fillId="0" borderId="1" xfId="1"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0" xfId="2" applyNumberFormat="1"/>
    <xf numFmtId="4" fontId="3" fillId="0" borderId="0" xfId="2" applyNumberFormat="1"/>
    <xf numFmtId="49" fontId="2" fillId="0" borderId="0" xfId="0" applyNumberFormat="1" applyFont="1" applyAlignment="1">
      <alignment horizontal="center" vertical="center" wrapText="1"/>
    </xf>
    <xf numFmtId="49" fontId="2" fillId="0" borderId="1" xfId="0" applyNumberFormat="1" applyFont="1" applyBorder="1"/>
    <xf numFmtId="4" fontId="2" fillId="0" borderId="1" xfId="0" applyNumberFormat="1" applyFont="1" applyBorder="1"/>
    <xf numFmtId="0" fontId="2" fillId="0" borderId="0" xfId="0" applyFont="1"/>
    <xf numFmtId="49" fontId="2" fillId="0" borderId="1" xfId="0" applyNumberFormat="1" applyFont="1" applyBorder="1" applyAlignment="1">
      <alignment horizontal="left" indent="2"/>
    </xf>
    <xf numFmtId="49" fontId="2" fillId="2" borderId="1" xfId="0" applyNumberFormat="1" applyFont="1" applyFill="1" applyBorder="1" applyAlignment="1">
      <alignment horizontal="left" indent="1"/>
    </xf>
    <xf numFmtId="4" fontId="2" fillId="2" borderId="1" xfId="0" applyNumberFormat="1" applyFont="1" applyFill="1" applyBorder="1"/>
    <xf numFmtId="49" fontId="6" fillId="0" borderId="1" xfId="0" applyNumberFormat="1" applyFont="1" applyFill="1" applyBorder="1" applyAlignment="1">
      <alignment horizontal="left" indent="4"/>
    </xf>
    <xf numFmtId="4" fontId="6" fillId="0" borderId="1" xfId="0" applyNumberFormat="1" applyFont="1" applyFill="1" applyBorder="1"/>
    <xf numFmtId="49" fontId="5" fillId="0" borderId="3" xfId="0" applyNumberFormat="1" applyFont="1" applyFill="1" applyBorder="1" applyAlignment="1">
      <alignment horizontal="left" vertical="top" wrapText="1"/>
    </xf>
    <xf numFmtId="49" fontId="2" fillId="0" borderId="0" xfId="1" applyNumberFormat="1" applyFont="1" applyAlignment="1">
      <alignment horizontal="center"/>
    </xf>
    <xf numFmtId="4" fontId="4" fillId="0" borderId="2" xfId="2" applyNumberFormat="1" applyFont="1" applyBorder="1" applyAlignment="1">
      <alignment horizontal="right"/>
    </xf>
    <xf numFmtId="49" fontId="5" fillId="0" borderId="0" xfId="0" applyNumberFormat="1" applyFont="1" applyFill="1" applyBorder="1" applyAlignment="1">
      <alignment horizontal="left" vertical="top" wrapText="1"/>
    </xf>
  </cellXfs>
  <cellStyles count="3">
    <cellStyle name="Звичайний" xfId="0" builtinId="0"/>
    <cellStyle name="Звичайний 2" xfId="2"/>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I177"/>
  <sheetViews>
    <sheetView tabSelected="1" topLeftCell="A7" zoomScale="85" zoomScaleNormal="85" workbookViewId="0">
      <selection activeCell="A60" sqref="A60:K60"/>
    </sheetView>
  </sheetViews>
  <sheetFormatPr defaultRowHeight="14.5" outlineLevelRow="4" x14ac:dyDescent="0.35"/>
  <cols>
    <col min="1" max="1" width="27" style="1" customWidth="1"/>
    <col min="2" max="5" width="9.1796875" style="2"/>
    <col min="6" max="6" width="8.26953125" style="2" bestFit="1" customWidth="1"/>
    <col min="7" max="10" width="9.1796875" style="2"/>
    <col min="11" max="35" width="8.26953125" style="2" bestFit="1" customWidth="1"/>
  </cols>
  <sheetData>
    <row r="1" spans="1:35" x14ac:dyDescent="0.35">
      <c r="A1" s="20" t="s">
        <v>24</v>
      </c>
      <c r="B1" s="20"/>
      <c r="C1" s="20"/>
      <c r="D1" s="20"/>
      <c r="E1" s="20"/>
      <c r="F1" s="20"/>
      <c r="G1" s="20"/>
      <c r="H1" s="20"/>
      <c r="I1" s="20"/>
      <c r="J1" s="20"/>
      <c r="K1" s="20"/>
    </row>
    <row r="2" spans="1:35" x14ac:dyDescent="0.35">
      <c r="A2" s="8"/>
      <c r="B2" s="9"/>
      <c r="C2" s="9"/>
      <c r="D2" s="9"/>
      <c r="E2" s="9"/>
      <c r="F2" s="9"/>
      <c r="G2" s="9"/>
      <c r="H2" s="9"/>
      <c r="I2" s="9"/>
      <c r="J2" s="21" t="s">
        <v>23</v>
      </c>
      <c r="K2" s="21"/>
    </row>
    <row r="3" spans="1:35" s="10" customFormat="1" x14ac:dyDescent="0.35">
      <c r="A3" s="7"/>
      <c r="B3" s="6" t="s">
        <v>17</v>
      </c>
      <c r="C3" s="6" t="s">
        <v>18</v>
      </c>
      <c r="D3" s="6" t="s">
        <v>19</v>
      </c>
      <c r="E3" s="6" t="s">
        <v>20</v>
      </c>
      <c r="F3" s="7" t="s">
        <v>21</v>
      </c>
      <c r="G3" s="6" t="s">
        <v>17</v>
      </c>
      <c r="H3" s="6" t="s">
        <v>18</v>
      </c>
      <c r="I3" s="6" t="s">
        <v>19</v>
      </c>
      <c r="J3" s="6" t="s">
        <v>20</v>
      </c>
      <c r="K3" s="7" t="s">
        <v>22</v>
      </c>
    </row>
    <row r="4" spans="1:35" s="13" customFormat="1" x14ac:dyDescent="0.35">
      <c r="A4" s="11" t="s">
        <v>0</v>
      </c>
      <c r="B4" s="12">
        <f t="shared" ref="B4:K4" si="0">B5+B22</f>
        <v>159.37023090851</v>
      </c>
      <c r="C4" s="12">
        <f t="shared" si="0"/>
        <v>232.56063046584995</v>
      </c>
      <c r="D4" s="12">
        <f t="shared" si="0"/>
        <v>774.11516736024998</v>
      </c>
      <c r="E4" s="12">
        <f t="shared" si="0"/>
        <v>276.32451500526997</v>
      </c>
      <c r="F4" s="12">
        <f t="shared" si="0"/>
        <v>1442.3705437398798</v>
      </c>
      <c r="G4" s="12">
        <f t="shared" si="0"/>
        <v>240.11871461440001</v>
      </c>
      <c r="H4" s="12">
        <f t="shared" si="0"/>
        <v>293.03874597379001</v>
      </c>
      <c r="I4" s="12">
        <f t="shared" si="0"/>
        <v>217.94363581374</v>
      </c>
      <c r="J4" s="12">
        <f t="shared" si="0"/>
        <v>179.83453873368001</v>
      </c>
      <c r="K4" s="12">
        <f t="shared" si="0"/>
        <v>930.93563513560991</v>
      </c>
    </row>
    <row r="5" spans="1:35" s="13" customFormat="1" outlineLevel="1" x14ac:dyDescent="0.35">
      <c r="A5" s="15" t="s">
        <v>1</v>
      </c>
      <c r="B5" s="16">
        <f t="shared" ref="B5:K5" si="1">B6+B13</f>
        <v>114.7242976237</v>
      </c>
      <c r="C5" s="16">
        <f t="shared" si="1"/>
        <v>169.46623344409997</v>
      </c>
      <c r="D5" s="16">
        <f t="shared" si="1"/>
        <v>103.16049022971001</v>
      </c>
      <c r="E5" s="16">
        <f t="shared" si="1"/>
        <v>205.26021048086</v>
      </c>
      <c r="F5" s="16">
        <f t="shared" si="1"/>
        <v>592.61123177836998</v>
      </c>
      <c r="G5" s="16">
        <f t="shared" si="1"/>
        <v>165.52609199175001</v>
      </c>
      <c r="H5" s="16">
        <f t="shared" si="1"/>
        <v>192.36638781741999</v>
      </c>
      <c r="I5" s="16">
        <f t="shared" si="1"/>
        <v>156.04871137303999</v>
      </c>
      <c r="J5" s="16">
        <f t="shared" si="1"/>
        <v>120.98256601135</v>
      </c>
      <c r="K5" s="16">
        <f t="shared" si="1"/>
        <v>634.92375719355994</v>
      </c>
    </row>
    <row r="6" spans="1:35" s="13" customFormat="1" outlineLevel="2" x14ac:dyDescent="0.35">
      <c r="A6" s="14" t="s">
        <v>2</v>
      </c>
      <c r="B6" s="12">
        <f t="shared" ref="B6:K6" si="2">B7+B9</f>
        <v>88.516375708729996</v>
      </c>
      <c r="C6" s="12">
        <f t="shared" si="2"/>
        <v>99.337147732159991</v>
      </c>
      <c r="D6" s="12">
        <f t="shared" si="2"/>
        <v>56.798401012980001</v>
      </c>
      <c r="E6" s="12">
        <f t="shared" si="2"/>
        <v>141.23066612705</v>
      </c>
      <c r="F6" s="12">
        <f t="shared" si="2"/>
        <v>385.88259058091995</v>
      </c>
      <c r="G6" s="12">
        <f t="shared" si="2"/>
        <v>130.24571642654001</v>
      </c>
      <c r="H6" s="12">
        <f t="shared" si="2"/>
        <v>124.10171540092999</v>
      </c>
      <c r="I6" s="12">
        <f t="shared" si="2"/>
        <v>118.97649675982998</v>
      </c>
      <c r="J6" s="12">
        <f t="shared" si="2"/>
        <v>71.362300485619997</v>
      </c>
      <c r="K6" s="12">
        <f t="shared" si="2"/>
        <v>444.68622907291996</v>
      </c>
    </row>
    <row r="7" spans="1:35" outlineLevel="3" collapsed="1" x14ac:dyDescent="0.35">
      <c r="A7" s="4" t="s">
        <v>3</v>
      </c>
      <c r="B7" s="3">
        <f t="shared" ref="B7:K7" si="3">SUM(B8:B8)</f>
        <v>0</v>
      </c>
      <c r="C7" s="3">
        <f t="shared" si="3"/>
        <v>3.3063130619999999E-2</v>
      </c>
      <c r="D7" s="3">
        <f t="shared" si="3"/>
        <v>6.6126261239999998E-2</v>
      </c>
      <c r="E7" s="3">
        <f t="shared" si="3"/>
        <v>3.3063130619999999E-2</v>
      </c>
      <c r="F7" s="3">
        <f t="shared" si="3"/>
        <v>0.13225252248</v>
      </c>
      <c r="G7" s="3">
        <f t="shared" si="3"/>
        <v>3.3063130619999999E-2</v>
      </c>
      <c r="H7" s="3">
        <f t="shared" si="3"/>
        <v>3.3063130619999999E-2</v>
      </c>
      <c r="I7" s="3">
        <f t="shared" si="3"/>
        <v>3.3063130619999999E-2</v>
      </c>
      <c r="J7" s="3">
        <f t="shared" si="3"/>
        <v>3.3063130619999999E-2</v>
      </c>
      <c r="K7" s="3">
        <f t="shared" si="3"/>
        <v>0.13225252248</v>
      </c>
      <c r="L7"/>
      <c r="M7"/>
      <c r="N7"/>
      <c r="O7"/>
      <c r="P7"/>
      <c r="Q7"/>
      <c r="R7"/>
      <c r="S7"/>
      <c r="T7"/>
      <c r="U7"/>
      <c r="V7"/>
      <c r="W7"/>
      <c r="X7"/>
      <c r="Y7"/>
      <c r="Z7"/>
      <c r="AA7"/>
      <c r="AB7"/>
      <c r="AC7"/>
      <c r="AD7"/>
      <c r="AE7"/>
      <c r="AF7"/>
      <c r="AG7"/>
      <c r="AH7"/>
      <c r="AI7"/>
    </row>
    <row r="8" spans="1:35" hidden="1" outlineLevel="4" x14ac:dyDescent="0.35">
      <c r="A8" s="5" t="s">
        <v>4</v>
      </c>
      <c r="B8" s="3"/>
      <c r="C8" s="3">
        <v>3.3063130619999999E-2</v>
      </c>
      <c r="D8" s="3">
        <v>6.6126261239999998E-2</v>
      </c>
      <c r="E8" s="3">
        <v>3.3063130619999999E-2</v>
      </c>
      <c r="F8" s="3">
        <v>0.13225252248</v>
      </c>
      <c r="G8" s="3">
        <v>3.3063130619999999E-2</v>
      </c>
      <c r="H8" s="3">
        <v>3.3063130619999999E-2</v>
      </c>
      <c r="I8" s="3">
        <v>3.3063130619999999E-2</v>
      </c>
      <c r="J8" s="3">
        <v>3.3063130619999999E-2</v>
      </c>
      <c r="K8" s="3">
        <v>0.13225252248</v>
      </c>
      <c r="L8"/>
      <c r="M8"/>
      <c r="N8"/>
      <c r="O8"/>
      <c r="P8"/>
      <c r="Q8"/>
      <c r="R8"/>
      <c r="S8"/>
      <c r="T8"/>
      <c r="U8"/>
      <c r="V8"/>
      <c r="W8"/>
      <c r="X8"/>
      <c r="Y8"/>
      <c r="Z8"/>
      <c r="AA8"/>
      <c r="AB8"/>
      <c r="AC8"/>
      <c r="AD8"/>
      <c r="AE8"/>
      <c r="AF8"/>
      <c r="AG8"/>
      <c r="AH8"/>
      <c r="AI8"/>
    </row>
    <row r="9" spans="1:35" outlineLevel="3" collapsed="1" x14ac:dyDescent="0.35">
      <c r="A9" s="4" t="s">
        <v>5</v>
      </c>
      <c r="B9" s="3">
        <f t="shared" ref="B9:K9" si="4">SUM(B10:B12)</f>
        <v>88.516375708729996</v>
      </c>
      <c r="C9" s="3">
        <f t="shared" si="4"/>
        <v>99.304084601539998</v>
      </c>
      <c r="D9" s="3">
        <f t="shared" si="4"/>
        <v>56.73227475174</v>
      </c>
      <c r="E9" s="3">
        <f t="shared" si="4"/>
        <v>141.19760299642999</v>
      </c>
      <c r="F9" s="3">
        <f t="shared" si="4"/>
        <v>385.75033805843998</v>
      </c>
      <c r="G9" s="3">
        <f t="shared" si="4"/>
        <v>130.21265329592001</v>
      </c>
      <c r="H9" s="3">
        <f t="shared" si="4"/>
        <v>124.06865227031</v>
      </c>
      <c r="I9" s="3">
        <f t="shared" si="4"/>
        <v>118.94343362920999</v>
      </c>
      <c r="J9" s="3">
        <f t="shared" si="4"/>
        <v>71.329237355000004</v>
      </c>
      <c r="K9" s="3">
        <f t="shared" si="4"/>
        <v>444.55397655043998</v>
      </c>
      <c r="L9"/>
      <c r="M9"/>
      <c r="N9"/>
      <c r="O9"/>
      <c r="P9"/>
      <c r="Q9"/>
      <c r="R9"/>
      <c r="S9"/>
      <c r="T9"/>
      <c r="U9"/>
      <c r="V9"/>
      <c r="W9"/>
      <c r="X9"/>
      <c r="Y9"/>
      <c r="Z9"/>
      <c r="AA9"/>
      <c r="AB9"/>
      <c r="AC9"/>
      <c r="AD9"/>
      <c r="AE9"/>
      <c r="AF9"/>
      <c r="AG9"/>
      <c r="AH9"/>
      <c r="AI9"/>
    </row>
    <row r="10" spans="1:35" hidden="1" outlineLevel="4" x14ac:dyDescent="0.35">
      <c r="A10" s="5" t="s">
        <v>6</v>
      </c>
      <c r="B10" s="3">
        <v>22.841867672429998</v>
      </c>
      <c r="C10" s="3">
        <v>11.880311401889999</v>
      </c>
      <c r="D10" s="3">
        <v>3.3991867150699999</v>
      </c>
      <c r="E10" s="3"/>
      <c r="F10" s="3">
        <v>38.121365789389998</v>
      </c>
      <c r="G10" s="3">
        <v>15.683492265690001</v>
      </c>
      <c r="H10" s="3">
        <v>7.6491022576500001</v>
      </c>
      <c r="I10" s="3">
        <v>13.44921458284</v>
      </c>
      <c r="J10" s="3"/>
      <c r="K10" s="3">
        <v>36.781809106179999</v>
      </c>
      <c r="L10"/>
      <c r="M10"/>
      <c r="N10"/>
      <c r="O10"/>
      <c r="P10"/>
      <c r="Q10"/>
      <c r="R10"/>
      <c r="S10"/>
      <c r="T10"/>
      <c r="U10"/>
      <c r="V10"/>
      <c r="W10"/>
      <c r="X10"/>
      <c r="Y10"/>
      <c r="Z10"/>
      <c r="AA10"/>
      <c r="AB10"/>
      <c r="AC10"/>
      <c r="AD10"/>
      <c r="AE10"/>
      <c r="AF10"/>
      <c r="AG10"/>
      <c r="AH10"/>
      <c r="AI10"/>
    </row>
    <row r="11" spans="1:35" hidden="1" outlineLevel="4" x14ac:dyDescent="0.35">
      <c r="A11" s="5" t="s">
        <v>4</v>
      </c>
      <c r="B11" s="3">
        <v>35.422222473040001</v>
      </c>
      <c r="C11" s="3">
        <v>75.157095498779995</v>
      </c>
      <c r="D11" s="3">
        <v>39.529411767420001</v>
      </c>
      <c r="E11" s="3">
        <v>99.637411384239996</v>
      </c>
      <c r="F11" s="3">
        <v>249.74614112347999</v>
      </c>
      <c r="G11" s="3">
        <v>84.303921000000003</v>
      </c>
      <c r="H11" s="3">
        <v>103.769015</v>
      </c>
      <c r="I11" s="3">
        <v>59.126714</v>
      </c>
      <c r="J11" s="3">
        <v>71.329237355000004</v>
      </c>
      <c r="K11" s="3">
        <v>318.52888735499999</v>
      </c>
      <c r="L11"/>
      <c r="M11"/>
      <c r="N11"/>
      <c r="O11"/>
      <c r="P11"/>
      <c r="Q11"/>
      <c r="R11"/>
      <c r="S11"/>
      <c r="T11"/>
      <c r="U11"/>
      <c r="V11"/>
      <c r="W11"/>
      <c r="X11"/>
      <c r="Y11"/>
      <c r="Z11"/>
      <c r="AA11"/>
      <c r="AB11"/>
      <c r="AC11"/>
      <c r="AD11"/>
      <c r="AE11"/>
      <c r="AF11"/>
      <c r="AG11"/>
      <c r="AH11"/>
      <c r="AI11"/>
    </row>
    <row r="12" spans="1:35" hidden="1" outlineLevel="4" x14ac:dyDescent="0.35">
      <c r="A12" s="5" t="s">
        <v>7</v>
      </c>
      <c r="B12" s="3">
        <v>30.252285563259999</v>
      </c>
      <c r="C12" s="3">
        <v>12.26667770087</v>
      </c>
      <c r="D12" s="3">
        <v>13.803676269249999</v>
      </c>
      <c r="E12" s="3">
        <v>41.560191612190003</v>
      </c>
      <c r="F12" s="3">
        <v>97.882831145569995</v>
      </c>
      <c r="G12" s="3">
        <v>30.225240030230001</v>
      </c>
      <c r="H12" s="3">
        <v>12.650535012660001</v>
      </c>
      <c r="I12" s="3">
        <v>46.367505046369999</v>
      </c>
      <c r="J12" s="3"/>
      <c r="K12" s="3">
        <v>89.243280089259997</v>
      </c>
      <c r="L12"/>
      <c r="M12"/>
      <c r="N12"/>
      <c r="O12"/>
      <c r="P12"/>
      <c r="Q12"/>
      <c r="R12"/>
      <c r="S12"/>
      <c r="T12"/>
      <c r="U12"/>
      <c r="V12"/>
      <c r="W12"/>
      <c r="X12"/>
      <c r="Y12"/>
      <c r="Z12"/>
      <c r="AA12"/>
      <c r="AB12"/>
      <c r="AC12"/>
      <c r="AD12"/>
      <c r="AE12"/>
      <c r="AF12"/>
      <c r="AG12"/>
      <c r="AH12"/>
      <c r="AI12"/>
    </row>
    <row r="13" spans="1:35" s="13" customFormat="1" outlineLevel="2" x14ac:dyDescent="0.35">
      <c r="A13" s="14" t="s">
        <v>25</v>
      </c>
      <c r="B13" s="12">
        <f t="shared" ref="B13:K13" si="5">B14+B16+B18</f>
        <v>26.207921914969997</v>
      </c>
      <c r="C13" s="12">
        <f t="shared" si="5"/>
        <v>70.129085711939979</v>
      </c>
      <c r="D13" s="12">
        <f t="shared" si="5"/>
        <v>46.362089216730006</v>
      </c>
      <c r="E13" s="12">
        <f t="shared" si="5"/>
        <v>64.029544353809996</v>
      </c>
      <c r="F13" s="12">
        <f t="shared" si="5"/>
        <v>206.72864119745</v>
      </c>
      <c r="G13" s="12">
        <f t="shared" si="5"/>
        <v>35.280375565209994</v>
      </c>
      <c r="H13" s="12">
        <f t="shared" si="5"/>
        <v>68.264672416490001</v>
      </c>
      <c r="I13" s="12">
        <f t="shared" si="5"/>
        <v>37.072214613210001</v>
      </c>
      <c r="J13" s="12">
        <f t="shared" si="5"/>
        <v>49.620265525729998</v>
      </c>
      <c r="K13" s="12">
        <f t="shared" si="5"/>
        <v>190.23752812063998</v>
      </c>
    </row>
    <row r="14" spans="1:35" outlineLevel="3" collapsed="1" x14ac:dyDescent="0.35">
      <c r="A14" s="4" t="s">
        <v>3</v>
      </c>
      <c r="B14" s="3">
        <f t="shared" ref="B14:K14" si="6">SUM(B15:B15)</f>
        <v>0</v>
      </c>
      <c r="C14" s="3">
        <f t="shared" si="6"/>
        <v>1.972947467E-2</v>
      </c>
      <c r="D14" s="3">
        <f t="shared" si="6"/>
        <v>3.8433630949999999E-2</v>
      </c>
      <c r="E14" s="3">
        <f t="shared" si="6"/>
        <v>1.869963946E-2</v>
      </c>
      <c r="F14" s="3">
        <f t="shared" si="6"/>
        <v>7.6862745080000003E-2</v>
      </c>
      <c r="G14" s="3">
        <f t="shared" si="6"/>
        <v>1.793561607E-2</v>
      </c>
      <c r="H14" s="3">
        <f t="shared" si="6"/>
        <v>1.7722743860000001E-2</v>
      </c>
      <c r="I14" s="3">
        <f t="shared" si="6"/>
        <v>1.7500813260000001E-2</v>
      </c>
      <c r="J14" s="3">
        <f t="shared" si="6"/>
        <v>1.7084127229999999E-2</v>
      </c>
      <c r="K14" s="3">
        <f t="shared" si="6"/>
        <v>7.0243300420000002E-2</v>
      </c>
      <c r="L14"/>
      <c r="M14"/>
      <c r="N14"/>
      <c r="O14"/>
      <c r="P14"/>
      <c r="Q14"/>
      <c r="R14"/>
      <c r="S14"/>
      <c r="T14"/>
      <c r="U14"/>
      <c r="V14"/>
      <c r="W14"/>
      <c r="X14"/>
      <c r="Y14"/>
      <c r="Z14"/>
      <c r="AA14"/>
      <c r="AB14"/>
      <c r="AC14"/>
      <c r="AD14"/>
      <c r="AE14"/>
      <c r="AF14"/>
      <c r="AG14"/>
      <c r="AH14"/>
      <c r="AI14"/>
    </row>
    <row r="15" spans="1:35" hidden="1" outlineLevel="4" x14ac:dyDescent="0.35">
      <c r="A15" s="5" t="s">
        <v>4</v>
      </c>
      <c r="B15" s="3"/>
      <c r="C15" s="3">
        <v>1.972947467E-2</v>
      </c>
      <c r="D15" s="3">
        <v>3.8433630949999999E-2</v>
      </c>
      <c r="E15" s="3">
        <v>1.869963946E-2</v>
      </c>
      <c r="F15" s="3">
        <v>7.6862745080000003E-2</v>
      </c>
      <c r="G15" s="3">
        <v>1.793561607E-2</v>
      </c>
      <c r="H15" s="3">
        <v>1.7722743860000001E-2</v>
      </c>
      <c r="I15" s="3">
        <v>1.7500813260000001E-2</v>
      </c>
      <c r="J15" s="3">
        <v>1.7084127229999999E-2</v>
      </c>
      <c r="K15" s="3">
        <v>7.0243300420000002E-2</v>
      </c>
      <c r="L15"/>
      <c r="M15"/>
      <c r="N15"/>
      <c r="O15"/>
      <c r="P15"/>
      <c r="Q15"/>
      <c r="R15"/>
      <c r="S15"/>
      <c r="T15"/>
      <c r="U15"/>
      <c r="V15"/>
      <c r="W15"/>
      <c r="X15"/>
      <c r="Y15"/>
      <c r="Z15"/>
      <c r="AA15"/>
      <c r="AB15"/>
      <c r="AC15"/>
      <c r="AD15"/>
      <c r="AE15"/>
      <c r="AF15"/>
      <c r="AG15"/>
      <c r="AH15"/>
      <c r="AI15"/>
    </row>
    <row r="16" spans="1:35" outlineLevel="3" collapsed="1" x14ac:dyDescent="0.35">
      <c r="A16" s="4" t="s">
        <v>8</v>
      </c>
      <c r="B16" s="3">
        <f t="shared" ref="B16:K16" si="7">SUM(B17:B17)</f>
        <v>0</v>
      </c>
      <c r="C16" s="3">
        <f t="shared" si="7"/>
        <v>3.6575000000000001E-5</v>
      </c>
      <c r="D16" s="3">
        <f t="shared" si="7"/>
        <v>2.8625000000000001E-5</v>
      </c>
      <c r="E16" s="3">
        <f t="shared" si="7"/>
        <v>1.6464999999999999E-4</v>
      </c>
      <c r="F16" s="3">
        <f t="shared" si="7"/>
        <v>2.2985E-4</v>
      </c>
      <c r="G16" s="3">
        <f t="shared" si="7"/>
        <v>0</v>
      </c>
      <c r="H16" s="3">
        <f t="shared" si="7"/>
        <v>2.5000000000000001E-4</v>
      </c>
      <c r="I16" s="3">
        <f t="shared" si="7"/>
        <v>0</v>
      </c>
      <c r="J16" s="3">
        <f t="shared" si="7"/>
        <v>0</v>
      </c>
      <c r="K16" s="3">
        <f t="shared" si="7"/>
        <v>2.5000000000000001E-4</v>
      </c>
      <c r="L16"/>
      <c r="M16"/>
      <c r="N16"/>
      <c r="O16"/>
      <c r="P16"/>
      <c r="Q16"/>
      <c r="R16"/>
      <c r="S16"/>
      <c r="T16"/>
      <c r="U16"/>
      <c r="V16"/>
      <c r="W16"/>
      <c r="X16"/>
      <c r="Y16"/>
      <c r="Z16"/>
      <c r="AA16"/>
      <c r="AB16"/>
      <c r="AC16"/>
      <c r="AD16"/>
      <c r="AE16"/>
      <c r="AF16"/>
      <c r="AG16"/>
      <c r="AH16"/>
      <c r="AI16"/>
    </row>
    <row r="17" spans="1:35" hidden="1" outlineLevel="4" x14ac:dyDescent="0.35">
      <c r="A17" s="5" t="s">
        <v>4</v>
      </c>
      <c r="B17" s="3"/>
      <c r="C17" s="3">
        <v>3.6575000000000001E-5</v>
      </c>
      <c r="D17" s="3">
        <v>2.8625000000000001E-5</v>
      </c>
      <c r="E17" s="3">
        <v>1.6464999999999999E-4</v>
      </c>
      <c r="F17" s="3">
        <v>2.2985E-4</v>
      </c>
      <c r="G17" s="3"/>
      <c r="H17" s="3">
        <v>2.5000000000000001E-4</v>
      </c>
      <c r="I17" s="3"/>
      <c r="J17" s="3"/>
      <c r="K17" s="3">
        <v>2.5000000000000001E-4</v>
      </c>
      <c r="L17"/>
      <c r="M17"/>
      <c r="N17"/>
      <c r="O17"/>
      <c r="P17"/>
      <c r="Q17"/>
      <c r="R17"/>
      <c r="S17"/>
      <c r="T17"/>
      <c r="U17"/>
      <c r="V17"/>
      <c r="W17"/>
      <c r="X17"/>
      <c r="Y17"/>
      <c r="Z17"/>
      <c r="AA17"/>
      <c r="AB17"/>
      <c r="AC17"/>
      <c r="AD17"/>
      <c r="AE17"/>
      <c r="AF17"/>
      <c r="AG17"/>
      <c r="AH17"/>
      <c r="AI17"/>
    </row>
    <row r="18" spans="1:35" outlineLevel="3" collapsed="1" x14ac:dyDescent="0.35">
      <c r="A18" s="4" t="s">
        <v>5</v>
      </c>
      <c r="B18" s="3">
        <f t="shared" ref="B18:K18" si="8">SUM(B19:B21)</f>
        <v>26.207921914969997</v>
      </c>
      <c r="C18" s="3">
        <f t="shared" si="8"/>
        <v>70.109319662269982</v>
      </c>
      <c r="D18" s="3">
        <f t="shared" si="8"/>
        <v>46.323626960780004</v>
      </c>
      <c r="E18" s="3">
        <f t="shared" si="8"/>
        <v>64.010680064349998</v>
      </c>
      <c r="F18" s="3">
        <f t="shared" si="8"/>
        <v>206.65154860237001</v>
      </c>
      <c r="G18" s="3">
        <f t="shared" si="8"/>
        <v>35.262439949139996</v>
      </c>
      <c r="H18" s="3">
        <f t="shared" si="8"/>
        <v>68.246699672630001</v>
      </c>
      <c r="I18" s="3">
        <f t="shared" si="8"/>
        <v>37.054713799950001</v>
      </c>
      <c r="J18" s="3">
        <f t="shared" si="8"/>
        <v>49.603181398499999</v>
      </c>
      <c r="K18" s="3">
        <f t="shared" si="8"/>
        <v>190.16703482021998</v>
      </c>
      <c r="L18"/>
      <c r="M18"/>
      <c r="N18"/>
      <c r="O18"/>
      <c r="P18"/>
      <c r="Q18"/>
      <c r="R18"/>
      <c r="S18"/>
      <c r="T18"/>
      <c r="U18"/>
      <c r="V18"/>
      <c r="W18"/>
      <c r="X18"/>
      <c r="Y18"/>
      <c r="Z18"/>
      <c r="AA18"/>
      <c r="AB18"/>
      <c r="AC18"/>
      <c r="AD18"/>
      <c r="AE18"/>
      <c r="AF18"/>
      <c r="AG18"/>
      <c r="AH18"/>
      <c r="AI18"/>
    </row>
    <row r="19" spans="1:35" hidden="1" outlineLevel="4" x14ac:dyDescent="0.35">
      <c r="A19" s="5" t="s">
        <v>6</v>
      </c>
      <c r="B19" s="3">
        <v>0.47037319202</v>
      </c>
      <c r="C19" s="3">
        <v>0.36056651897999997</v>
      </c>
      <c r="D19" s="3">
        <v>0.43836309691999997</v>
      </c>
      <c r="E19" s="3">
        <v>0.12015464809</v>
      </c>
      <c r="F19" s="3">
        <v>1.3894574560099999</v>
      </c>
      <c r="G19" s="3">
        <v>0.37137195881000001</v>
      </c>
      <c r="H19" s="3">
        <v>0.12429791169</v>
      </c>
      <c r="I19" s="3">
        <v>0.24649884021999999</v>
      </c>
      <c r="J19" s="3"/>
      <c r="K19" s="3">
        <v>0.74216871072000001</v>
      </c>
      <c r="L19"/>
      <c r="M19"/>
      <c r="N19"/>
      <c r="O19"/>
      <c r="P19"/>
      <c r="Q19"/>
      <c r="R19"/>
      <c r="S19"/>
      <c r="T19"/>
      <c r="U19"/>
      <c r="V19"/>
      <c r="W19"/>
      <c r="X19"/>
      <c r="Y19"/>
      <c r="Z19"/>
      <c r="AA19"/>
      <c r="AB19"/>
      <c r="AC19"/>
      <c r="AD19"/>
      <c r="AE19"/>
      <c r="AF19"/>
      <c r="AG19"/>
      <c r="AH19"/>
      <c r="AI19"/>
    </row>
    <row r="20" spans="1:35" hidden="1" outlineLevel="4" x14ac:dyDescent="0.35">
      <c r="A20" s="5" t="s">
        <v>4</v>
      </c>
      <c r="B20" s="3">
        <v>24.602622914369999</v>
      </c>
      <c r="C20" s="3">
        <v>69.256650498149995</v>
      </c>
      <c r="D20" s="3">
        <v>44.13065242967</v>
      </c>
      <c r="E20" s="3">
        <v>61.668230492159999</v>
      </c>
      <c r="F20" s="3">
        <v>199.65815633435</v>
      </c>
      <c r="G20" s="3">
        <v>33.109760876049997</v>
      </c>
      <c r="H20" s="3">
        <v>67.830174402150007</v>
      </c>
      <c r="I20" s="3">
        <v>35.730439592149999</v>
      </c>
      <c r="J20" s="3">
        <v>49.603181398499999</v>
      </c>
      <c r="K20" s="3">
        <v>186.27355626885</v>
      </c>
      <c r="L20"/>
      <c r="M20"/>
      <c r="N20"/>
      <c r="O20"/>
      <c r="P20"/>
      <c r="Q20"/>
      <c r="R20"/>
      <c r="S20"/>
      <c r="T20"/>
      <c r="U20"/>
      <c r="V20"/>
      <c r="W20"/>
      <c r="X20"/>
      <c r="Y20"/>
      <c r="Z20"/>
      <c r="AA20"/>
      <c r="AB20"/>
      <c r="AC20"/>
      <c r="AD20"/>
      <c r="AE20"/>
      <c r="AF20"/>
      <c r="AG20"/>
      <c r="AH20"/>
      <c r="AI20"/>
    </row>
    <row r="21" spans="1:35" hidden="1" outlineLevel="4" x14ac:dyDescent="0.35">
      <c r="A21" s="5" t="s">
        <v>7</v>
      </c>
      <c r="B21" s="3">
        <v>1.13492580858</v>
      </c>
      <c r="C21" s="3">
        <v>0.49210264514000002</v>
      </c>
      <c r="D21" s="3">
        <v>1.7546114341900001</v>
      </c>
      <c r="E21" s="3">
        <v>2.2222949240999998</v>
      </c>
      <c r="F21" s="3">
        <v>5.6039348120100003</v>
      </c>
      <c r="G21" s="3">
        <v>1.7813071142800001</v>
      </c>
      <c r="H21" s="3">
        <v>0.29222735879</v>
      </c>
      <c r="I21" s="3">
        <v>1.0777753675799999</v>
      </c>
      <c r="J21" s="3"/>
      <c r="K21" s="3">
        <v>3.1513098406500002</v>
      </c>
      <c r="L21"/>
      <c r="M21"/>
      <c r="N21"/>
      <c r="O21"/>
      <c r="P21"/>
      <c r="Q21"/>
      <c r="R21"/>
      <c r="S21"/>
      <c r="T21"/>
      <c r="U21"/>
      <c r="V21"/>
      <c r="W21"/>
      <c r="X21"/>
      <c r="Y21"/>
      <c r="Z21"/>
      <c r="AA21"/>
      <c r="AB21"/>
      <c r="AC21"/>
      <c r="AD21"/>
      <c r="AE21"/>
      <c r="AF21"/>
      <c r="AG21"/>
      <c r="AH21"/>
      <c r="AI21"/>
    </row>
    <row r="22" spans="1:35" s="13" customFormat="1" outlineLevel="1" x14ac:dyDescent="0.35">
      <c r="A22" s="15" t="s">
        <v>9</v>
      </c>
      <c r="B22" s="16">
        <f t="shared" ref="B22:K22" si="9">B23+B39</f>
        <v>44.645933284809999</v>
      </c>
      <c r="C22" s="16">
        <f t="shared" si="9"/>
        <v>63.094397021749998</v>
      </c>
      <c r="D22" s="16">
        <f t="shared" si="9"/>
        <v>670.95467713053995</v>
      </c>
      <c r="E22" s="16">
        <f t="shared" si="9"/>
        <v>71.064304524410005</v>
      </c>
      <c r="F22" s="16">
        <f t="shared" si="9"/>
        <v>849.75931196150998</v>
      </c>
      <c r="G22" s="16">
        <f t="shared" si="9"/>
        <v>74.592622622649998</v>
      </c>
      <c r="H22" s="16">
        <f t="shared" si="9"/>
        <v>100.67235815637</v>
      </c>
      <c r="I22" s="16">
        <f t="shared" si="9"/>
        <v>61.894924440700002</v>
      </c>
      <c r="J22" s="16">
        <f t="shared" si="9"/>
        <v>58.851972722330004</v>
      </c>
      <c r="K22" s="16">
        <f t="shared" si="9"/>
        <v>296.01187794204998</v>
      </c>
    </row>
    <row r="23" spans="1:35" s="13" customFormat="1" outlineLevel="2" x14ac:dyDescent="0.35">
      <c r="A23" s="14" t="s">
        <v>2</v>
      </c>
      <c r="B23" s="12">
        <f t="shared" ref="B23:K23" si="10">B24+B29+B33</f>
        <v>26.821102918130006</v>
      </c>
      <c r="C23" s="12">
        <f t="shared" si="10"/>
        <v>44.476807664319999</v>
      </c>
      <c r="D23" s="12">
        <f t="shared" si="10"/>
        <v>638.26402258588996</v>
      </c>
      <c r="E23" s="12">
        <f t="shared" si="10"/>
        <v>33.194251556529998</v>
      </c>
      <c r="F23" s="12">
        <f t="shared" si="10"/>
        <v>742.75618472486997</v>
      </c>
      <c r="G23" s="12">
        <f t="shared" si="10"/>
        <v>39.55113334288</v>
      </c>
      <c r="H23" s="12">
        <f t="shared" si="10"/>
        <v>37.253369116629997</v>
      </c>
      <c r="I23" s="12">
        <f t="shared" si="10"/>
        <v>28.155621955340003</v>
      </c>
      <c r="J23" s="12">
        <f t="shared" si="10"/>
        <v>25.90892120937</v>
      </c>
      <c r="K23" s="12">
        <f t="shared" si="10"/>
        <v>130.86904562421998</v>
      </c>
    </row>
    <row r="24" spans="1:35" outlineLevel="3" collapsed="1" x14ac:dyDescent="0.35">
      <c r="A24" s="4" t="s">
        <v>10</v>
      </c>
      <c r="B24" s="3">
        <f t="shared" ref="B24:K24" si="11">SUM(B25:B28)</f>
        <v>1.81881882333</v>
      </c>
      <c r="C24" s="3">
        <f t="shared" si="11"/>
        <v>2.1155570852299999</v>
      </c>
      <c r="D24" s="3">
        <f t="shared" si="11"/>
        <v>610.73047236928994</v>
      </c>
      <c r="E24" s="3">
        <f t="shared" si="11"/>
        <v>13.787839765879999</v>
      </c>
      <c r="F24" s="3">
        <f t="shared" si="11"/>
        <v>628.45268804372995</v>
      </c>
      <c r="G24" s="3">
        <f t="shared" si="11"/>
        <v>4.9729561759300003</v>
      </c>
      <c r="H24" s="3">
        <f t="shared" si="11"/>
        <v>2.2950222564899998</v>
      </c>
      <c r="I24" s="3">
        <f t="shared" si="11"/>
        <v>7.2778741649600001</v>
      </c>
      <c r="J24" s="3">
        <f t="shared" si="11"/>
        <v>2.14075759317</v>
      </c>
      <c r="K24" s="3">
        <f t="shared" si="11"/>
        <v>16.686610190549999</v>
      </c>
      <c r="L24"/>
      <c r="M24"/>
      <c r="N24"/>
      <c r="O24"/>
      <c r="P24"/>
      <c r="Q24"/>
      <c r="R24"/>
      <c r="S24"/>
      <c r="T24"/>
      <c r="U24"/>
      <c r="V24"/>
      <c r="W24"/>
      <c r="X24"/>
      <c r="Y24"/>
      <c r="Z24"/>
      <c r="AA24"/>
      <c r="AB24"/>
      <c r="AC24"/>
      <c r="AD24"/>
      <c r="AE24"/>
      <c r="AF24"/>
      <c r="AG24"/>
      <c r="AH24"/>
      <c r="AI24"/>
    </row>
    <row r="25" spans="1:35" hidden="1" outlineLevel="4" x14ac:dyDescent="0.35">
      <c r="A25" s="5" t="s">
        <v>6</v>
      </c>
      <c r="B25" s="3">
        <v>1.81881882333</v>
      </c>
      <c r="C25" s="3">
        <v>2.1155570852299999</v>
      </c>
      <c r="D25" s="3">
        <v>4.3348070959800005</v>
      </c>
      <c r="E25" s="3">
        <v>13.787839765879999</v>
      </c>
      <c r="F25" s="3">
        <f>B25+C25+D25+E25</f>
        <v>22.057022770419998</v>
      </c>
      <c r="G25" s="3">
        <v>4.9729561759300003</v>
      </c>
      <c r="H25" s="3">
        <v>2.2950222564899998</v>
      </c>
      <c r="I25" s="3">
        <v>7.2778741649600001</v>
      </c>
      <c r="J25" s="3">
        <v>2.14075759317</v>
      </c>
      <c r="K25" s="3">
        <v>16.686610190549999</v>
      </c>
      <c r="L25"/>
      <c r="M25"/>
      <c r="N25"/>
      <c r="O25"/>
      <c r="P25"/>
      <c r="Q25"/>
      <c r="R25"/>
      <c r="S25"/>
      <c r="T25"/>
      <c r="U25"/>
      <c r="V25"/>
      <c r="W25"/>
      <c r="X25"/>
      <c r="Y25"/>
      <c r="Z25"/>
      <c r="AA25"/>
      <c r="AB25"/>
      <c r="AC25"/>
      <c r="AD25"/>
      <c r="AE25"/>
      <c r="AF25"/>
      <c r="AG25"/>
      <c r="AH25"/>
      <c r="AI25"/>
    </row>
    <row r="26" spans="1:35" hidden="1" outlineLevel="4" x14ac:dyDescent="0.35">
      <c r="A26" s="5" t="s">
        <v>7</v>
      </c>
      <c r="B26" s="3"/>
      <c r="C26" s="3"/>
      <c r="D26" s="3"/>
      <c r="E26" s="3"/>
      <c r="F26" s="3">
        <f t="shared" ref="F26:F28" si="12">B26+C26+D26+E26</f>
        <v>0</v>
      </c>
      <c r="G26" s="3"/>
      <c r="H26" s="3"/>
      <c r="I26" s="3"/>
      <c r="J26" s="3"/>
      <c r="K26" s="3"/>
      <c r="L26"/>
      <c r="M26"/>
      <c r="N26"/>
      <c r="O26"/>
      <c r="P26"/>
      <c r="Q26"/>
      <c r="R26"/>
      <c r="S26"/>
      <c r="T26"/>
      <c r="U26"/>
      <c r="V26"/>
      <c r="W26"/>
      <c r="X26"/>
      <c r="Y26"/>
      <c r="Z26"/>
      <c r="AA26"/>
      <c r="AB26"/>
      <c r="AC26"/>
      <c r="AD26"/>
      <c r="AE26"/>
      <c r="AF26"/>
      <c r="AG26"/>
      <c r="AH26"/>
      <c r="AI26"/>
    </row>
    <row r="27" spans="1:35" hidden="1" outlineLevel="4" x14ac:dyDescent="0.35">
      <c r="A27" s="17" t="s">
        <v>26</v>
      </c>
      <c r="B27" s="3"/>
      <c r="C27" s="3"/>
      <c r="D27" s="18">
        <v>72.857118326390008</v>
      </c>
      <c r="E27" s="3"/>
      <c r="F27" s="3">
        <f t="shared" si="12"/>
        <v>72.857118326390008</v>
      </c>
      <c r="G27" s="3"/>
      <c r="H27" s="3"/>
      <c r="I27" s="3"/>
      <c r="J27" s="3"/>
      <c r="K27" s="3"/>
      <c r="L27"/>
      <c r="M27"/>
      <c r="N27"/>
      <c r="O27"/>
      <c r="P27"/>
      <c r="Q27"/>
      <c r="R27"/>
      <c r="S27"/>
      <c r="T27"/>
      <c r="U27"/>
      <c r="V27"/>
      <c r="W27"/>
      <c r="X27"/>
      <c r="Y27"/>
      <c r="Z27"/>
      <c r="AA27"/>
      <c r="AB27"/>
      <c r="AC27"/>
      <c r="AD27"/>
      <c r="AE27"/>
      <c r="AF27"/>
      <c r="AG27"/>
      <c r="AH27"/>
      <c r="AI27"/>
    </row>
    <row r="28" spans="1:35" hidden="1" outlineLevel="4" x14ac:dyDescent="0.35">
      <c r="A28" s="17" t="s">
        <v>27</v>
      </c>
      <c r="B28" s="3"/>
      <c r="C28" s="3"/>
      <c r="D28" s="18">
        <v>533.53854694691995</v>
      </c>
      <c r="E28" s="3"/>
      <c r="F28" s="3">
        <f t="shared" si="12"/>
        <v>533.53854694691995</v>
      </c>
      <c r="G28" s="3"/>
      <c r="H28" s="3"/>
      <c r="I28" s="3"/>
      <c r="J28" s="3"/>
      <c r="K28" s="3"/>
      <c r="L28"/>
      <c r="M28"/>
      <c r="N28"/>
      <c r="O28"/>
      <c r="P28"/>
      <c r="Q28"/>
      <c r="R28"/>
      <c r="S28"/>
      <c r="T28"/>
      <c r="U28"/>
      <c r="V28"/>
      <c r="W28"/>
      <c r="X28"/>
      <c r="Y28"/>
      <c r="Z28"/>
      <c r="AA28"/>
      <c r="AB28"/>
      <c r="AC28"/>
      <c r="AD28"/>
      <c r="AE28"/>
      <c r="AF28"/>
      <c r="AG28"/>
      <c r="AH28"/>
      <c r="AI28"/>
    </row>
    <row r="29" spans="1:35" outlineLevel="3" collapsed="1" x14ac:dyDescent="0.35">
      <c r="A29" s="4" t="s">
        <v>12</v>
      </c>
      <c r="B29" s="3">
        <f t="shared" ref="B29:K29" si="13">SUM(B30:B32)</f>
        <v>24.853690967160002</v>
      </c>
      <c r="C29" s="3">
        <f t="shared" si="13"/>
        <v>42.292420778679997</v>
      </c>
      <c r="D29" s="3">
        <f t="shared" si="13"/>
        <v>27.316972856020001</v>
      </c>
      <c r="E29" s="3">
        <f t="shared" si="13"/>
        <v>19.18289464746</v>
      </c>
      <c r="F29" s="3">
        <f t="shared" si="13"/>
        <v>113.64597924931999</v>
      </c>
      <c r="G29" s="3">
        <f t="shared" si="13"/>
        <v>34.064377340610001</v>
      </c>
      <c r="H29" s="3">
        <f t="shared" si="13"/>
        <v>33.938588634209999</v>
      </c>
      <c r="I29" s="3">
        <f t="shared" si="13"/>
        <v>20.397367376650003</v>
      </c>
      <c r="J29" s="3">
        <f t="shared" si="13"/>
        <v>22.814229489500001</v>
      </c>
      <c r="K29" s="3">
        <f t="shared" si="13"/>
        <v>111.21456284096999</v>
      </c>
      <c r="L29"/>
      <c r="M29"/>
      <c r="N29"/>
      <c r="O29"/>
      <c r="P29"/>
      <c r="Q29"/>
      <c r="R29"/>
      <c r="S29"/>
      <c r="T29"/>
      <c r="U29"/>
      <c r="V29"/>
      <c r="W29"/>
      <c r="X29"/>
      <c r="Y29"/>
      <c r="Z29"/>
      <c r="AA29"/>
      <c r="AB29"/>
      <c r="AC29"/>
      <c r="AD29"/>
      <c r="AE29"/>
      <c r="AF29"/>
      <c r="AG29"/>
      <c r="AH29"/>
      <c r="AI29"/>
    </row>
    <row r="30" spans="1:35" hidden="1" outlineLevel="4" x14ac:dyDescent="0.35">
      <c r="A30" s="5" t="s">
        <v>6</v>
      </c>
      <c r="B30" s="3">
        <v>0.55557955049999996</v>
      </c>
      <c r="C30" s="3">
        <v>27.711587114810001</v>
      </c>
      <c r="D30" s="3">
        <v>0.65211269431999996</v>
      </c>
      <c r="E30" s="3">
        <v>3.0872453817499999</v>
      </c>
      <c r="F30" s="3">
        <v>32.006524741379998</v>
      </c>
      <c r="G30" s="3">
        <v>0.77652064822</v>
      </c>
      <c r="H30" s="3">
        <v>5.8391070688499997</v>
      </c>
      <c r="I30" s="3">
        <v>0.77648399216999997</v>
      </c>
      <c r="J30" s="3">
        <v>6.05095934588</v>
      </c>
      <c r="K30" s="3">
        <v>13.443071055120001</v>
      </c>
      <c r="L30"/>
      <c r="M30"/>
      <c r="N30"/>
      <c r="O30"/>
      <c r="P30"/>
      <c r="Q30"/>
      <c r="R30"/>
      <c r="S30"/>
      <c r="T30"/>
      <c r="U30"/>
      <c r="V30"/>
      <c r="W30"/>
      <c r="X30"/>
      <c r="Y30"/>
      <c r="Z30"/>
      <c r="AA30"/>
      <c r="AB30"/>
      <c r="AC30"/>
      <c r="AD30"/>
      <c r="AE30"/>
      <c r="AF30"/>
      <c r="AG30"/>
      <c r="AH30"/>
      <c r="AI30"/>
    </row>
    <row r="31" spans="1:35" hidden="1" outlineLevel="4" x14ac:dyDescent="0.35">
      <c r="A31" s="5" t="s">
        <v>7</v>
      </c>
      <c r="B31" s="3">
        <v>6.6078078816600003</v>
      </c>
      <c r="C31" s="3">
        <v>4.5635899138699996</v>
      </c>
      <c r="D31" s="3">
        <v>7.4535283754200004</v>
      </c>
      <c r="E31" s="3">
        <v>5.0847117431399997</v>
      </c>
      <c r="F31" s="3">
        <v>23.709637914089999</v>
      </c>
      <c r="G31" s="3">
        <v>8.4062260830100008</v>
      </c>
      <c r="H31" s="3">
        <v>5.2734284175299999</v>
      </c>
      <c r="I31" s="3">
        <v>8.1854552480400002</v>
      </c>
      <c r="J31" s="3">
        <v>5.3278420071800001</v>
      </c>
      <c r="K31" s="3">
        <v>27.192951755759999</v>
      </c>
      <c r="L31"/>
      <c r="M31"/>
      <c r="N31"/>
      <c r="O31"/>
      <c r="P31"/>
      <c r="Q31"/>
      <c r="R31"/>
      <c r="S31"/>
      <c r="T31"/>
      <c r="U31"/>
      <c r="V31"/>
      <c r="W31"/>
      <c r="X31"/>
      <c r="Y31"/>
      <c r="Z31"/>
      <c r="AA31"/>
      <c r="AB31"/>
      <c r="AC31"/>
      <c r="AD31"/>
      <c r="AE31"/>
      <c r="AF31"/>
      <c r="AG31"/>
      <c r="AH31"/>
      <c r="AI31"/>
    </row>
    <row r="32" spans="1:35" hidden="1" outlineLevel="4" x14ac:dyDescent="0.35">
      <c r="A32" s="5" t="s">
        <v>13</v>
      </c>
      <c r="B32" s="3">
        <v>17.690303535000002</v>
      </c>
      <c r="C32" s="3">
        <v>10.01724375</v>
      </c>
      <c r="D32" s="3">
        <v>19.211331786279999</v>
      </c>
      <c r="E32" s="3">
        <v>11.01093752257</v>
      </c>
      <c r="F32" s="3">
        <v>57.929816593849999</v>
      </c>
      <c r="G32" s="3">
        <v>24.88163060938</v>
      </c>
      <c r="H32" s="3">
        <v>22.826053147829999</v>
      </c>
      <c r="I32" s="3">
        <v>11.435428136440001</v>
      </c>
      <c r="J32" s="3">
        <v>11.435428136440001</v>
      </c>
      <c r="K32" s="3">
        <v>70.578540030089997</v>
      </c>
      <c r="L32"/>
      <c r="M32"/>
      <c r="N32"/>
      <c r="O32"/>
      <c r="P32"/>
      <c r="Q32"/>
      <c r="R32"/>
      <c r="S32"/>
      <c r="T32"/>
      <c r="U32"/>
      <c r="V32"/>
      <c r="W32"/>
      <c r="X32"/>
      <c r="Y32"/>
      <c r="Z32"/>
      <c r="AA32"/>
      <c r="AB32"/>
      <c r="AC32"/>
      <c r="AD32"/>
      <c r="AE32"/>
      <c r="AF32"/>
      <c r="AG32"/>
      <c r="AH32"/>
      <c r="AI32"/>
    </row>
    <row r="33" spans="1:35" outlineLevel="3" collapsed="1" x14ac:dyDescent="0.35">
      <c r="A33" s="4" t="s">
        <v>14</v>
      </c>
      <c r="B33" s="3">
        <f t="shared" ref="B33:K33" si="14">SUM(B34:B38)</f>
        <v>0.14859312763999999</v>
      </c>
      <c r="C33" s="3">
        <f t="shared" si="14"/>
        <v>6.8829800410000003E-2</v>
      </c>
      <c r="D33" s="3">
        <f t="shared" si="14"/>
        <v>0.21657736057999999</v>
      </c>
      <c r="E33" s="3">
        <f t="shared" si="14"/>
        <v>0.22351714318999999</v>
      </c>
      <c r="F33" s="3">
        <f t="shared" si="14"/>
        <v>0.65751743182</v>
      </c>
      <c r="G33" s="3">
        <f t="shared" si="14"/>
        <v>0.51379982633999999</v>
      </c>
      <c r="H33" s="3">
        <f t="shared" si="14"/>
        <v>1.01975822593</v>
      </c>
      <c r="I33" s="3">
        <f t="shared" si="14"/>
        <v>0.48038041372999996</v>
      </c>
      <c r="J33" s="3">
        <f t="shared" si="14"/>
        <v>0.9539341267</v>
      </c>
      <c r="K33" s="3">
        <f t="shared" si="14"/>
        <v>2.9678725927</v>
      </c>
      <c r="L33"/>
      <c r="M33"/>
      <c r="N33"/>
      <c r="O33"/>
      <c r="P33"/>
      <c r="Q33"/>
      <c r="R33"/>
      <c r="S33"/>
      <c r="T33"/>
      <c r="U33"/>
      <c r="V33"/>
      <c r="W33"/>
      <c r="X33"/>
      <c r="Y33"/>
      <c r="Z33"/>
      <c r="AA33"/>
      <c r="AB33"/>
      <c r="AC33"/>
      <c r="AD33"/>
      <c r="AE33"/>
      <c r="AF33"/>
      <c r="AG33"/>
      <c r="AH33"/>
      <c r="AI33"/>
    </row>
    <row r="34" spans="1:35" hidden="1" outlineLevel="4" x14ac:dyDescent="0.35">
      <c r="A34" s="5" t="s">
        <v>15</v>
      </c>
      <c r="B34" s="3"/>
      <c r="C34" s="3"/>
      <c r="D34" s="3"/>
      <c r="E34" s="3"/>
      <c r="F34" s="3"/>
      <c r="G34" s="3"/>
      <c r="H34" s="3"/>
      <c r="I34" s="3"/>
      <c r="J34" s="3"/>
      <c r="K34" s="3"/>
      <c r="L34"/>
      <c r="M34"/>
      <c r="N34"/>
      <c r="O34"/>
      <c r="P34"/>
      <c r="Q34"/>
      <c r="R34"/>
      <c r="S34"/>
      <c r="T34"/>
      <c r="U34"/>
      <c r="V34"/>
      <c r="W34"/>
      <c r="X34"/>
      <c r="Y34"/>
      <c r="Z34"/>
      <c r="AA34"/>
      <c r="AB34"/>
      <c r="AC34"/>
      <c r="AD34"/>
      <c r="AE34"/>
      <c r="AF34"/>
      <c r="AG34"/>
      <c r="AH34"/>
      <c r="AI34"/>
    </row>
    <row r="35" spans="1:35" hidden="1" outlineLevel="4" x14ac:dyDescent="0.35">
      <c r="A35" s="5" t="s">
        <v>6</v>
      </c>
      <c r="B35" s="3">
        <v>0.14859312763999999</v>
      </c>
      <c r="C35" s="3">
        <v>6.8829800410000003E-2</v>
      </c>
      <c r="D35" s="3">
        <v>0.21657736057999999</v>
      </c>
      <c r="E35" s="3">
        <v>7.5094570860000001E-2</v>
      </c>
      <c r="F35" s="3">
        <v>0.50909485949</v>
      </c>
      <c r="G35" s="3">
        <v>0.30425372613000001</v>
      </c>
      <c r="H35" s="3">
        <v>0.10035363326000001</v>
      </c>
      <c r="I35" s="3">
        <v>0.27083431351999998</v>
      </c>
      <c r="J35" s="3">
        <v>7.1564535240000005E-2</v>
      </c>
      <c r="K35" s="3">
        <v>0.74700620814999996</v>
      </c>
      <c r="L35"/>
      <c r="M35"/>
      <c r="N35"/>
      <c r="O35"/>
      <c r="P35"/>
      <c r="Q35"/>
      <c r="R35"/>
      <c r="S35"/>
      <c r="T35"/>
      <c r="U35"/>
      <c r="V35"/>
      <c r="W35"/>
      <c r="X35"/>
      <c r="Y35"/>
      <c r="Z35"/>
      <c r="AA35"/>
      <c r="AB35"/>
      <c r="AC35"/>
      <c r="AD35"/>
      <c r="AE35"/>
      <c r="AF35"/>
      <c r="AG35"/>
      <c r="AH35"/>
      <c r="AI35"/>
    </row>
    <row r="36" spans="1:35" hidden="1" outlineLevel="4" x14ac:dyDescent="0.35">
      <c r="A36" s="5" t="s">
        <v>11</v>
      </c>
      <c r="B36" s="3"/>
      <c r="C36" s="3">
        <v>0</v>
      </c>
      <c r="D36" s="3"/>
      <c r="E36" s="3">
        <v>0.14842257233</v>
      </c>
      <c r="F36" s="3">
        <v>0.14842257233</v>
      </c>
      <c r="G36" s="3"/>
      <c r="H36" s="3">
        <v>0.1535405919</v>
      </c>
      <c r="I36" s="3"/>
      <c r="J36" s="3">
        <v>0.15354059073000001</v>
      </c>
      <c r="K36" s="3">
        <v>0.30708118263</v>
      </c>
      <c r="L36"/>
      <c r="M36"/>
      <c r="N36"/>
      <c r="O36"/>
      <c r="P36"/>
      <c r="Q36"/>
      <c r="R36"/>
      <c r="S36"/>
      <c r="T36"/>
      <c r="U36"/>
      <c r="V36"/>
      <c r="W36"/>
      <c r="X36"/>
      <c r="Y36"/>
      <c r="Z36"/>
      <c r="AA36"/>
      <c r="AB36"/>
      <c r="AC36"/>
      <c r="AD36"/>
      <c r="AE36"/>
      <c r="AF36"/>
      <c r="AG36"/>
      <c r="AH36"/>
      <c r="AI36"/>
    </row>
    <row r="37" spans="1:35" hidden="1" outlineLevel="4" x14ac:dyDescent="0.35">
      <c r="A37" s="5" t="s">
        <v>16</v>
      </c>
      <c r="B37" s="3">
        <v>0</v>
      </c>
      <c r="C37" s="3">
        <v>0</v>
      </c>
      <c r="D37" s="3">
        <v>0</v>
      </c>
      <c r="E37" s="3">
        <v>0</v>
      </c>
      <c r="F37" s="3">
        <v>0</v>
      </c>
      <c r="G37" s="3">
        <v>0.20954610021</v>
      </c>
      <c r="H37" s="3">
        <v>0.76586400077000005</v>
      </c>
      <c r="I37" s="3">
        <v>0.20954610021</v>
      </c>
      <c r="J37" s="3">
        <v>0.72882900073000001</v>
      </c>
      <c r="K37" s="3">
        <v>1.9137852019199999</v>
      </c>
      <c r="L37"/>
      <c r="M37"/>
      <c r="N37"/>
      <c r="O37"/>
      <c r="P37"/>
      <c r="Q37"/>
      <c r="R37"/>
      <c r="S37"/>
      <c r="T37"/>
      <c r="U37"/>
      <c r="V37"/>
      <c r="W37"/>
      <c r="X37"/>
      <c r="Y37"/>
      <c r="Z37"/>
      <c r="AA37"/>
      <c r="AB37"/>
      <c r="AC37"/>
      <c r="AD37"/>
      <c r="AE37"/>
      <c r="AF37"/>
      <c r="AG37"/>
      <c r="AH37"/>
      <c r="AI37"/>
    </row>
    <row r="38" spans="1:35" hidden="1" outlineLevel="4" x14ac:dyDescent="0.35">
      <c r="A38" s="5" t="s">
        <v>7</v>
      </c>
      <c r="B38" s="3"/>
      <c r="C38" s="3"/>
      <c r="D38" s="3"/>
      <c r="E38" s="3"/>
      <c r="F38" s="3"/>
      <c r="G38" s="3"/>
      <c r="H38" s="3"/>
      <c r="I38" s="3"/>
      <c r="J38" s="3"/>
      <c r="K38" s="3"/>
      <c r="L38"/>
      <c r="M38"/>
      <c r="N38"/>
      <c r="O38"/>
      <c r="P38"/>
      <c r="Q38"/>
      <c r="R38"/>
      <c r="S38"/>
      <c r="T38"/>
      <c r="U38"/>
      <c r="V38"/>
      <c r="W38"/>
      <c r="X38"/>
      <c r="Y38"/>
      <c r="Z38"/>
      <c r="AA38"/>
      <c r="AB38"/>
      <c r="AC38"/>
      <c r="AD38"/>
      <c r="AE38"/>
      <c r="AF38"/>
      <c r="AG38"/>
      <c r="AH38"/>
      <c r="AI38"/>
    </row>
    <row r="39" spans="1:35" s="13" customFormat="1" outlineLevel="2" collapsed="1" x14ac:dyDescent="0.35">
      <c r="A39" s="14" t="s">
        <v>25</v>
      </c>
      <c r="B39" s="12">
        <f t="shared" ref="B39:K39" si="15">B40+B44+B48+B54</f>
        <v>17.824830366679997</v>
      </c>
      <c r="C39" s="12">
        <f t="shared" si="15"/>
        <v>18.617589357429999</v>
      </c>
      <c r="D39" s="12">
        <f t="shared" si="15"/>
        <v>32.690654544650002</v>
      </c>
      <c r="E39" s="12">
        <f t="shared" si="15"/>
        <v>37.87005296788</v>
      </c>
      <c r="F39" s="12">
        <f t="shared" si="15"/>
        <v>107.00312723664</v>
      </c>
      <c r="G39" s="12">
        <f t="shared" si="15"/>
        <v>35.041489279769998</v>
      </c>
      <c r="H39" s="12">
        <f t="shared" si="15"/>
        <v>63.418989039740005</v>
      </c>
      <c r="I39" s="12">
        <f t="shared" si="15"/>
        <v>33.73930248536</v>
      </c>
      <c r="J39" s="12">
        <f t="shared" si="15"/>
        <v>32.943051512960004</v>
      </c>
      <c r="K39" s="12">
        <f t="shared" si="15"/>
        <v>165.14283231783</v>
      </c>
    </row>
    <row r="40" spans="1:35" hidden="1" outlineLevel="3" x14ac:dyDescent="0.35">
      <c r="A40" s="4" t="s">
        <v>10</v>
      </c>
      <c r="B40" s="3">
        <f t="shared" ref="B40:K40" si="16">SUM(B41:B43)</f>
        <v>0.43682153368999999</v>
      </c>
      <c r="C40" s="3">
        <f t="shared" si="16"/>
        <v>0.31121466849000001</v>
      </c>
      <c r="D40" s="3">
        <f t="shared" si="16"/>
        <v>12.244675529849999</v>
      </c>
      <c r="E40" s="3">
        <f t="shared" si="16"/>
        <v>0.56777329530999998</v>
      </c>
      <c r="F40" s="3">
        <f t="shared" si="16"/>
        <v>13.56048502734</v>
      </c>
      <c r="G40" s="3">
        <f t="shared" si="16"/>
        <v>6.3364624478899998</v>
      </c>
      <c r="H40" s="3">
        <f t="shared" si="16"/>
        <v>0.45291905388999998</v>
      </c>
      <c r="I40" s="3">
        <f t="shared" si="16"/>
        <v>4.74141823199</v>
      </c>
      <c r="J40" s="3">
        <f t="shared" si="16"/>
        <v>0.32887903912999999</v>
      </c>
      <c r="K40" s="3">
        <f t="shared" si="16"/>
        <v>11.859678772900001</v>
      </c>
      <c r="L40"/>
      <c r="M40"/>
      <c r="N40"/>
      <c r="O40"/>
      <c r="P40"/>
      <c r="Q40"/>
      <c r="R40"/>
      <c r="S40"/>
      <c r="T40"/>
      <c r="U40"/>
      <c r="V40"/>
      <c r="W40"/>
      <c r="X40"/>
      <c r="Y40"/>
      <c r="Z40"/>
      <c r="AA40"/>
      <c r="AB40"/>
      <c r="AC40"/>
      <c r="AD40"/>
      <c r="AE40"/>
      <c r="AF40"/>
      <c r="AG40"/>
      <c r="AH40"/>
      <c r="AI40"/>
    </row>
    <row r="41" spans="1:35" hidden="1" outlineLevel="4" x14ac:dyDescent="0.35">
      <c r="A41" s="5" t="s">
        <v>6</v>
      </c>
      <c r="B41" s="3">
        <v>0.43682153368999999</v>
      </c>
      <c r="C41" s="3">
        <v>0.31121466849000001</v>
      </c>
      <c r="D41" s="3">
        <v>1.90243342082</v>
      </c>
      <c r="E41" s="3">
        <v>0.56777329530999998</v>
      </c>
      <c r="F41" s="3">
        <v>3.2182429183100001</v>
      </c>
      <c r="G41" s="3">
        <v>2.18107655231</v>
      </c>
      <c r="H41" s="3">
        <v>0.45291905388999998</v>
      </c>
      <c r="I41" s="3">
        <v>0.57825369963999995</v>
      </c>
      <c r="J41" s="3">
        <v>0.32887903912999999</v>
      </c>
      <c r="K41" s="3">
        <v>3.5411283449700002</v>
      </c>
      <c r="L41"/>
      <c r="M41"/>
      <c r="N41"/>
      <c r="O41"/>
      <c r="P41"/>
      <c r="Q41"/>
      <c r="R41"/>
      <c r="S41"/>
      <c r="T41"/>
      <c r="U41"/>
      <c r="V41"/>
      <c r="W41"/>
      <c r="X41"/>
      <c r="Y41"/>
      <c r="Z41"/>
      <c r="AA41"/>
      <c r="AB41"/>
      <c r="AC41"/>
      <c r="AD41"/>
      <c r="AE41"/>
      <c r="AF41"/>
      <c r="AG41"/>
      <c r="AH41"/>
      <c r="AI41"/>
    </row>
    <row r="42" spans="1:35" hidden="1" outlineLevel="4" x14ac:dyDescent="0.35">
      <c r="A42" s="5" t="s">
        <v>11</v>
      </c>
      <c r="B42" s="3"/>
      <c r="C42" s="3"/>
      <c r="D42" s="3">
        <v>0.21165648029</v>
      </c>
      <c r="E42" s="3"/>
      <c r="F42" s="3">
        <v>0.21165648029</v>
      </c>
      <c r="G42" s="3">
        <v>0.32751297925</v>
      </c>
      <c r="H42" s="3"/>
      <c r="I42" s="3">
        <v>0.33529161602000002</v>
      </c>
      <c r="J42" s="3"/>
      <c r="K42" s="3">
        <v>0.66280459527000002</v>
      </c>
      <c r="L42"/>
      <c r="M42"/>
      <c r="N42"/>
      <c r="O42"/>
      <c r="P42"/>
      <c r="Q42"/>
      <c r="R42"/>
      <c r="S42"/>
      <c r="T42"/>
      <c r="U42"/>
      <c r="V42"/>
      <c r="W42"/>
      <c r="X42"/>
      <c r="Y42"/>
      <c r="Z42"/>
      <c r="AA42"/>
      <c r="AB42"/>
      <c r="AC42"/>
      <c r="AD42"/>
      <c r="AE42"/>
      <c r="AF42"/>
      <c r="AG42"/>
      <c r="AH42"/>
      <c r="AI42"/>
    </row>
    <row r="43" spans="1:35" hidden="1" outlineLevel="4" x14ac:dyDescent="0.35">
      <c r="A43" s="5" t="s">
        <v>7</v>
      </c>
      <c r="B43" s="3">
        <v>0</v>
      </c>
      <c r="C43" s="3"/>
      <c r="D43" s="3">
        <v>10.13058562874</v>
      </c>
      <c r="E43" s="3">
        <v>0</v>
      </c>
      <c r="F43" s="3">
        <v>10.13058562874</v>
      </c>
      <c r="G43" s="3">
        <v>3.82787291633</v>
      </c>
      <c r="H43" s="3"/>
      <c r="I43" s="3">
        <v>3.82787291633</v>
      </c>
      <c r="J43" s="3"/>
      <c r="K43" s="3">
        <v>7.6557458326600001</v>
      </c>
      <c r="L43"/>
      <c r="M43"/>
      <c r="N43"/>
      <c r="O43"/>
      <c r="P43"/>
      <c r="Q43"/>
      <c r="R43"/>
      <c r="S43"/>
      <c r="T43"/>
      <c r="U43"/>
      <c r="V43"/>
      <c r="W43"/>
      <c r="X43"/>
      <c r="Y43"/>
      <c r="Z43"/>
      <c r="AA43"/>
      <c r="AB43"/>
      <c r="AC43"/>
      <c r="AD43"/>
      <c r="AE43"/>
      <c r="AF43"/>
      <c r="AG43"/>
      <c r="AH43"/>
      <c r="AI43"/>
    </row>
    <row r="44" spans="1:35" hidden="1" outlineLevel="3" collapsed="1" x14ac:dyDescent="0.35">
      <c r="A44" s="4" t="s">
        <v>12</v>
      </c>
      <c r="B44" s="3">
        <f t="shared" ref="B44:K44" si="17">SUM(B45:B47)</f>
        <v>17.174847182999997</v>
      </c>
      <c r="C44" s="3">
        <f t="shared" si="17"/>
        <v>18.277677948209998</v>
      </c>
      <c r="D44" s="3">
        <f t="shared" si="17"/>
        <v>20.400112686930001</v>
      </c>
      <c r="E44" s="3">
        <f t="shared" si="17"/>
        <v>22.970508011859998</v>
      </c>
      <c r="F44" s="3">
        <f t="shared" si="17"/>
        <v>78.823145830000001</v>
      </c>
      <c r="G44" s="3">
        <f t="shared" si="17"/>
        <v>28.470804450759999</v>
      </c>
      <c r="H44" s="3">
        <f t="shared" si="17"/>
        <v>23.65698211874</v>
      </c>
      <c r="I44" s="3">
        <f t="shared" si="17"/>
        <v>28.5798177745</v>
      </c>
      <c r="J44" s="3">
        <f t="shared" si="17"/>
        <v>32.328712903480003</v>
      </c>
      <c r="K44" s="3">
        <f t="shared" si="17"/>
        <v>113.03631724747999</v>
      </c>
      <c r="L44"/>
      <c r="M44"/>
      <c r="N44"/>
      <c r="O44"/>
      <c r="P44"/>
      <c r="Q44"/>
      <c r="R44"/>
      <c r="S44"/>
      <c r="T44"/>
      <c r="U44"/>
      <c r="V44"/>
      <c r="W44"/>
      <c r="X44"/>
      <c r="Y44"/>
      <c r="Z44"/>
      <c r="AA44"/>
      <c r="AB44"/>
      <c r="AC44"/>
      <c r="AD44"/>
      <c r="AE44"/>
      <c r="AF44"/>
      <c r="AG44"/>
      <c r="AH44"/>
      <c r="AI44"/>
    </row>
    <row r="45" spans="1:35" hidden="1" outlineLevel="4" x14ac:dyDescent="0.35">
      <c r="A45" s="5" t="s">
        <v>6</v>
      </c>
      <c r="B45" s="3">
        <v>1.9225305453199999</v>
      </c>
      <c r="C45" s="3">
        <v>4.1015928797000001</v>
      </c>
      <c r="D45" s="3">
        <v>2.1713466262800001</v>
      </c>
      <c r="E45" s="3">
        <v>4.19231457346</v>
      </c>
      <c r="F45" s="3">
        <v>12.38778462476</v>
      </c>
      <c r="G45" s="3">
        <v>6.0908225094799997</v>
      </c>
      <c r="H45" s="3">
        <v>4.3320796588999997</v>
      </c>
      <c r="I45" s="3">
        <v>7.1489946335200001</v>
      </c>
      <c r="J45" s="3">
        <v>13.407493496460001</v>
      </c>
      <c r="K45" s="3">
        <v>30.979390298359998</v>
      </c>
      <c r="L45"/>
      <c r="M45"/>
      <c r="N45"/>
      <c r="O45"/>
      <c r="P45"/>
      <c r="Q45"/>
      <c r="R45"/>
      <c r="S45"/>
      <c r="T45"/>
      <c r="U45"/>
      <c r="V45"/>
      <c r="W45"/>
      <c r="X45"/>
      <c r="Y45"/>
      <c r="Z45"/>
      <c r="AA45"/>
      <c r="AB45"/>
      <c r="AC45"/>
      <c r="AD45"/>
      <c r="AE45"/>
      <c r="AF45"/>
      <c r="AG45"/>
      <c r="AH45"/>
      <c r="AI45"/>
    </row>
    <row r="46" spans="1:35" hidden="1" outlineLevel="4" x14ac:dyDescent="0.35">
      <c r="A46" s="5" t="s">
        <v>7</v>
      </c>
      <c r="B46" s="3">
        <v>7.3411127325900001</v>
      </c>
      <c r="C46" s="3">
        <v>5.74101862832</v>
      </c>
      <c r="D46" s="3">
        <v>8.2921670131400003</v>
      </c>
      <c r="E46" s="3">
        <v>7.7713918664900001</v>
      </c>
      <c r="F46" s="3">
        <v>29.145690240539999</v>
      </c>
      <c r="G46" s="3">
        <v>11.125925866679999</v>
      </c>
      <c r="H46" s="3">
        <v>8.9086067283499997</v>
      </c>
      <c r="I46" s="3">
        <v>11.163724702110001</v>
      </c>
      <c r="J46" s="3">
        <v>8.8566140226099996</v>
      </c>
      <c r="K46" s="3">
        <v>40.054871319749999</v>
      </c>
      <c r="L46"/>
      <c r="M46"/>
      <c r="N46"/>
      <c r="O46"/>
      <c r="P46"/>
      <c r="Q46"/>
      <c r="R46"/>
      <c r="S46"/>
      <c r="T46"/>
      <c r="U46"/>
      <c r="V46"/>
      <c r="W46"/>
      <c r="X46"/>
      <c r="Y46"/>
      <c r="Z46"/>
      <c r="AA46"/>
      <c r="AB46"/>
      <c r="AC46"/>
      <c r="AD46"/>
      <c r="AE46"/>
      <c r="AF46"/>
      <c r="AG46"/>
      <c r="AH46"/>
      <c r="AI46"/>
    </row>
    <row r="47" spans="1:35" hidden="1" outlineLevel="4" x14ac:dyDescent="0.35">
      <c r="A47" s="5" t="s">
        <v>13</v>
      </c>
      <c r="B47" s="3">
        <v>7.9112039050899998</v>
      </c>
      <c r="C47" s="3">
        <v>8.4350664401900008</v>
      </c>
      <c r="D47" s="3">
        <v>9.9365990475100006</v>
      </c>
      <c r="E47" s="3">
        <v>11.00680157191</v>
      </c>
      <c r="F47" s="3">
        <v>37.289670964700001</v>
      </c>
      <c r="G47" s="3">
        <v>11.254056074599999</v>
      </c>
      <c r="H47" s="3">
        <v>10.416295731490001</v>
      </c>
      <c r="I47" s="3">
        <v>10.267098438870001</v>
      </c>
      <c r="J47" s="3">
        <v>10.064605384409999</v>
      </c>
      <c r="K47" s="3">
        <v>42.002055629369998</v>
      </c>
      <c r="L47"/>
      <c r="M47"/>
      <c r="N47"/>
      <c r="O47"/>
      <c r="P47"/>
      <c r="Q47"/>
      <c r="R47"/>
      <c r="S47"/>
      <c r="T47"/>
      <c r="U47"/>
      <c r="V47"/>
      <c r="W47"/>
      <c r="X47"/>
      <c r="Y47"/>
      <c r="Z47"/>
      <c r="AA47"/>
      <c r="AB47"/>
      <c r="AC47"/>
      <c r="AD47"/>
      <c r="AE47"/>
      <c r="AF47"/>
      <c r="AG47"/>
      <c r="AH47"/>
      <c r="AI47"/>
    </row>
    <row r="48" spans="1:35" hidden="1" outlineLevel="3" collapsed="1" x14ac:dyDescent="0.35">
      <c r="A48" s="4" t="s">
        <v>14</v>
      </c>
      <c r="B48" s="3">
        <f t="shared" ref="B48:K48" si="18">SUM(B49:B53)</f>
        <v>5.065341072E-2</v>
      </c>
      <c r="C48" s="3">
        <f t="shared" si="18"/>
        <v>6.1183638699999999E-3</v>
      </c>
      <c r="D48" s="3">
        <f t="shared" si="18"/>
        <v>1.0442132349999999E-2</v>
      </c>
      <c r="E48" s="3">
        <f t="shared" si="18"/>
        <v>1.3852752229999999E-2</v>
      </c>
      <c r="F48" s="3">
        <f t="shared" si="18"/>
        <v>8.1066659169999999E-2</v>
      </c>
      <c r="G48" s="3">
        <f t="shared" si="18"/>
        <v>0.12139526747</v>
      </c>
      <c r="H48" s="3">
        <f t="shared" si="18"/>
        <v>0.23689509579000001</v>
      </c>
      <c r="I48" s="3">
        <f t="shared" si="18"/>
        <v>0.11977610358</v>
      </c>
      <c r="J48" s="3">
        <f t="shared" si="18"/>
        <v>0.24126732030999998</v>
      </c>
      <c r="K48" s="3">
        <f t="shared" si="18"/>
        <v>0.71933378715000007</v>
      </c>
      <c r="L48"/>
      <c r="M48"/>
      <c r="N48"/>
      <c r="O48"/>
      <c r="P48"/>
      <c r="Q48"/>
      <c r="R48"/>
      <c r="S48"/>
      <c r="T48"/>
      <c r="U48"/>
      <c r="V48"/>
      <c r="W48"/>
      <c r="X48"/>
      <c r="Y48"/>
      <c r="Z48"/>
      <c r="AA48"/>
      <c r="AB48"/>
      <c r="AC48"/>
      <c r="AD48"/>
      <c r="AE48"/>
      <c r="AF48"/>
      <c r="AG48"/>
      <c r="AH48"/>
      <c r="AI48"/>
    </row>
    <row r="49" spans="1:35" hidden="1" outlineLevel="4" x14ac:dyDescent="0.35">
      <c r="A49" s="5" t="s">
        <v>15</v>
      </c>
      <c r="B49" s="3"/>
      <c r="C49" s="3">
        <v>0</v>
      </c>
      <c r="D49" s="3"/>
      <c r="E49" s="3">
        <v>0</v>
      </c>
      <c r="F49" s="3">
        <v>0</v>
      </c>
      <c r="G49" s="3"/>
      <c r="H49" s="3">
        <v>0</v>
      </c>
      <c r="I49" s="3"/>
      <c r="J49" s="3">
        <v>0</v>
      </c>
      <c r="K49" s="3">
        <v>0</v>
      </c>
      <c r="L49"/>
      <c r="M49"/>
      <c r="N49"/>
      <c r="O49"/>
      <c r="P49"/>
      <c r="Q49"/>
      <c r="R49"/>
      <c r="S49"/>
      <c r="T49"/>
      <c r="U49"/>
      <c r="V49"/>
      <c r="W49"/>
      <c r="X49"/>
      <c r="Y49"/>
      <c r="Z49"/>
      <c r="AA49"/>
      <c r="AB49"/>
      <c r="AC49"/>
      <c r="AD49"/>
      <c r="AE49"/>
      <c r="AF49"/>
      <c r="AG49"/>
      <c r="AH49"/>
      <c r="AI49"/>
    </row>
    <row r="50" spans="1:35" hidden="1" outlineLevel="4" x14ac:dyDescent="0.35">
      <c r="A50" s="5" t="s">
        <v>6</v>
      </c>
      <c r="B50" s="3">
        <v>5.065341072E-2</v>
      </c>
      <c r="C50" s="3">
        <v>6.1183638699999999E-3</v>
      </c>
      <c r="D50" s="3">
        <v>1.0442132349999999E-2</v>
      </c>
      <c r="E50" s="3">
        <v>1.03478245E-2</v>
      </c>
      <c r="F50" s="3">
        <v>7.7561731440000004E-2</v>
      </c>
      <c r="G50" s="3">
        <v>8.8663018489999995E-2</v>
      </c>
      <c r="H50" s="3">
        <v>4.0174722840000003E-2</v>
      </c>
      <c r="I50" s="3">
        <v>8.8073127000000001E-2</v>
      </c>
      <c r="J50" s="3">
        <v>4.3761861649999997E-2</v>
      </c>
      <c r="K50" s="3">
        <v>0.26067272998000002</v>
      </c>
      <c r="L50"/>
      <c r="M50"/>
      <c r="N50"/>
      <c r="O50"/>
      <c r="P50"/>
      <c r="Q50"/>
      <c r="R50"/>
      <c r="S50"/>
      <c r="T50"/>
      <c r="U50"/>
      <c r="V50"/>
      <c r="W50"/>
      <c r="X50"/>
      <c r="Y50"/>
      <c r="Z50"/>
      <c r="AA50"/>
      <c r="AB50"/>
      <c r="AC50"/>
      <c r="AD50"/>
      <c r="AE50"/>
      <c r="AF50"/>
      <c r="AG50"/>
      <c r="AH50"/>
      <c r="AI50"/>
    </row>
    <row r="51" spans="1:35" hidden="1" outlineLevel="4" x14ac:dyDescent="0.35">
      <c r="A51" s="5" t="s">
        <v>11</v>
      </c>
      <c r="B51" s="3"/>
      <c r="C51" s="3">
        <v>0</v>
      </c>
      <c r="D51" s="3"/>
      <c r="E51" s="3">
        <v>3.5049277299999998E-3</v>
      </c>
      <c r="F51" s="3">
        <v>3.5049277299999998E-3</v>
      </c>
      <c r="G51" s="3"/>
      <c r="H51" s="3">
        <v>2.4039832100000002E-3</v>
      </c>
      <c r="I51" s="3"/>
      <c r="J51" s="3">
        <v>1.2085959600000001E-3</v>
      </c>
      <c r="K51" s="3">
        <v>3.6125791700000001E-3</v>
      </c>
      <c r="L51"/>
      <c r="M51"/>
      <c r="N51"/>
      <c r="O51"/>
      <c r="P51"/>
      <c r="Q51"/>
      <c r="R51"/>
      <c r="S51"/>
      <c r="T51"/>
      <c r="U51"/>
      <c r="V51"/>
      <c r="W51"/>
      <c r="X51"/>
      <c r="Y51"/>
      <c r="Z51"/>
      <c r="AA51"/>
      <c r="AB51"/>
      <c r="AC51"/>
      <c r="AD51"/>
      <c r="AE51"/>
      <c r="AF51"/>
      <c r="AG51"/>
      <c r="AH51"/>
      <c r="AI51"/>
    </row>
    <row r="52" spans="1:35" hidden="1" outlineLevel="4" x14ac:dyDescent="0.35">
      <c r="A52" s="5" t="s">
        <v>16</v>
      </c>
      <c r="B52" s="3">
        <v>0</v>
      </c>
      <c r="C52" s="3">
        <v>0</v>
      </c>
      <c r="D52" s="3">
        <v>0</v>
      </c>
      <c r="E52" s="3">
        <v>0</v>
      </c>
      <c r="F52" s="3">
        <v>0</v>
      </c>
      <c r="G52" s="3">
        <v>3.2732248980000003E-2</v>
      </c>
      <c r="H52" s="3">
        <v>0.19431638974000001</v>
      </c>
      <c r="I52" s="3">
        <v>3.170297658E-2</v>
      </c>
      <c r="J52" s="3">
        <v>0.19629686269999999</v>
      </c>
      <c r="K52" s="3">
        <v>0.45504847799999998</v>
      </c>
      <c r="L52"/>
      <c r="M52"/>
      <c r="N52"/>
      <c r="O52"/>
      <c r="P52"/>
      <c r="Q52"/>
      <c r="R52"/>
      <c r="S52"/>
      <c r="T52"/>
      <c r="U52"/>
      <c r="V52"/>
      <c r="W52"/>
      <c r="X52"/>
      <c r="Y52"/>
      <c r="Z52"/>
      <c r="AA52"/>
      <c r="AB52"/>
      <c r="AC52"/>
      <c r="AD52"/>
      <c r="AE52"/>
      <c r="AF52"/>
      <c r="AG52"/>
      <c r="AH52"/>
      <c r="AI52"/>
    </row>
    <row r="53" spans="1:35" hidden="1" outlineLevel="4" x14ac:dyDescent="0.35">
      <c r="A53" s="5" t="s">
        <v>7</v>
      </c>
      <c r="B53" s="3"/>
      <c r="C53" s="3">
        <v>0</v>
      </c>
      <c r="D53" s="3"/>
      <c r="E53" s="3">
        <v>0</v>
      </c>
      <c r="F53" s="3">
        <v>0</v>
      </c>
      <c r="G53" s="3"/>
      <c r="H53" s="3">
        <v>0</v>
      </c>
      <c r="I53" s="3"/>
      <c r="J53" s="3">
        <v>0</v>
      </c>
      <c r="K53" s="3">
        <v>0</v>
      </c>
      <c r="L53"/>
      <c r="M53"/>
      <c r="N53"/>
      <c r="O53"/>
      <c r="P53"/>
      <c r="Q53"/>
      <c r="R53"/>
      <c r="S53"/>
      <c r="T53"/>
      <c r="U53"/>
      <c r="V53"/>
      <c r="W53"/>
      <c r="X53"/>
      <c r="Y53"/>
      <c r="Z53"/>
      <c r="AA53"/>
      <c r="AB53"/>
      <c r="AC53"/>
      <c r="AD53"/>
      <c r="AE53"/>
      <c r="AF53"/>
      <c r="AG53"/>
      <c r="AH53"/>
      <c r="AI53"/>
    </row>
    <row r="54" spans="1:35" hidden="1" outlineLevel="3" collapsed="1" x14ac:dyDescent="0.35">
      <c r="A54" s="4" t="s">
        <v>8</v>
      </c>
      <c r="B54" s="3">
        <f t="shared" ref="B54:K54" si="19">SUM(B55:B59)</f>
        <v>0.16250823927000002</v>
      </c>
      <c r="C54" s="3">
        <f t="shared" si="19"/>
        <v>2.2578376859999999E-2</v>
      </c>
      <c r="D54" s="3">
        <f t="shared" si="19"/>
        <v>3.542419552E-2</v>
      </c>
      <c r="E54" s="3">
        <f t="shared" si="19"/>
        <v>14.317918908479999</v>
      </c>
      <c r="F54" s="3">
        <f t="shared" si="19"/>
        <v>14.538429720129999</v>
      </c>
      <c r="G54" s="3">
        <f t="shared" si="19"/>
        <v>0.11282711365</v>
      </c>
      <c r="H54" s="3">
        <f t="shared" si="19"/>
        <v>39.072192771320005</v>
      </c>
      <c r="I54" s="3">
        <f t="shared" si="19"/>
        <v>0.29829037528999996</v>
      </c>
      <c r="J54" s="3">
        <f t="shared" si="19"/>
        <v>4.4192250039999999E-2</v>
      </c>
      <c r="K54" s="3">
        <f t="shared" si="19"/>
        <v>39.527502510300003</v>
      </c>
      <c r="L54"/>
      <c r="M54"/>
      <c r="N54"/>
      <c r="O54"/>
      <c r="P54"/>
      <c r="Q54"/>
      <c r="R54"/>
      <c r="S54"/>
      <c r="T54"/>
      <c r="U54"/>
      <c r="V54"/>
      <c r="W54"/>
      <c r="X54"/>
      <c r="Y54"/>
      <c r="Z54"/>
      <c r="AA54"/>
      <c r="AB54"/>
      <c r="AC54"/>
      <c r="AD54"/>
      <c r="AE54"/>
      <c r="AF54"/>
      <c r="AG54"/>
      <c r="AH54"/>
      <c r="AI54"/>
    </row>
    <row r="55" spans="1:35" hidden="1" outlineLevel="4" x14ac:dyDescent="0.35">
      <c r="A55" s="5" t="s">
        <v>6</v>
      </c>
      <c r="B55" s="3">
        <v>3.3701173899999999E-3</v>
      </c>
      <c r="C55" s="3">
        <v>1.84215128E-3</v>
      </c>
      <c r="D55" s="3">
        <v>2.1426758399999998E-3</v>
      </c>
      <c r="E55" s="3">
        <v>2.4892874999999999E-3</v>
      </c>
      <c r="F55" s="3">
        <v>9.8442320100000005E-3</v>
      </c>
      <c r="G55" s="3">
        <v>1.9620000000000002E-3</v>
      </c>
      <c r="H55" s="3">
        <v>9.810000000000001E-4</v>
      </c>
      <c r="I55" s="3">
        <v>9.810000000000001E-4</v>
      </c>
      <c r="J55" s="3">
        <v>9.810000000000001E-4</v>
      </c>
      <c r="K55" s="3">
        <v>4.9049999999999996E-3</v>
      </c>
      <c r="L55"/>
      <c r="M55"/>
      <c r="N55"/>
      <c r="O55"/>
      <c r="P55"/>
      <c r="Q55"/>
      <c r="R55"/>
      <c r="S55"/>
      <c r="T55"/>
      <c r="U55"/>
      <c r="V55"/>
      <c r="W55"/>
      <c r="X55"/>
      <c r="Y55"/>
      <c r="Z55"/>
      <c r="AA55"/>
      <c r="AB55"/>
      <c r="AC55"/>
      <c r="AD55"/>
      <c r="AE55"/>
      <c r="AF55"/>
      <c r="AG55"/>
      <c r="AH55"/>
      <c r="AI55"/>
    </row>
    <row r="56" spans="1:35" hidden="1" outlineLevel="4" x14ac:dyDescent="0.35">
      <c r="A56" s="5" t="s">
        <v>11</v>
      </c>
      <c r="B56" s="3">
        <v>4.7859396239999998E-2</v>
      </c>
      <c r="C56" s="3">
        <v>3.2027063000000003E-4</v>
      </c>
      <c r="D56" s="3">
        <v>3.3718749999999998E-4</v>
      </c>
      <c r="E56" s="3">
        <v>3.5343750000000002E-4</v>
      </c>
      <c r="F56" s="3">
        <v>4.8870291869999999E-2</v>
      </c>
      <c r="G56" s="3">
        <v>3.6562500000000001E-4</v>
      </c>
      <c r="H56" s="3">
        <v>3.6562500000000001E-4</v>
      </c>
      <c r="I56" s="3">
        <v>3.6562500000000001E-4</v>
      </c>
      <c r="J56" s="3">
        <v>3.6562500000000001E-4</v>
      </c>
      <c r="K56" s="3">
        <v>1.4625E-3</v>
      </c>
      <c r="L56"/>
      <c r="M56"/>
      <c r="N56"/>
      <c r="O56"/>
      <c r="P56"/>
      <c r="Q56"/>
      <c r="R56"/>
      <c r="S56"/>
      <c r="T56"/>
      <c r="U56"/>
      <c r="V56"/>
      <c r="W56"/>
      <c r="X56"/>
      <c r="Y56"/>
      <c r="Z56"/>
      <c r="AA56"/>
      <c r="AB56"/>
      <c r="AC56"/>
      <c r="AD56"/>
      <c r="AE56"/>
      <c r="AF56"/>
      <c r="AG56"/>
      <c r="AH56"/>
      <c r="AI56"/>
    </row>
    <row r="57" spans="1:35" hidden="1" outlineLevel="4" x14ac:dyDescent="0.35">
      <c r="A57" s="5" t="s">
        <v>16</v>
      </c>
      <c r="B57" s="3"/>
      <c r="C57" s="3"/>
      <c r="D57" s="3"/>
      <c r="E57" s="3">
        <v>1.877025E-3</v>
      </c>
      <c r="F57" s="3">
        <v>1.877025E-3</v>
      </c>
      <c r="G57" s="3"/>
      <c r="H57" s="3"/>
      <c r="I57" s="3"/>
      <c r="J57" s="3"/>
      <c r="K57" s="3"/>
      <c r="L57"/>
      <c r="M57"/>
      <c r="N57"/>
      <c r="O57"/>
      <c r="P57"/>
      <c r="Q57"/>
      <c r="R57"/>
      <c r="S57"/>
      <c r="T57"/>
      <c r="U57"/>
      <c r="V57"/>
      <c r="W57"/>
      <c r="X57"/>
      <c r="Y57"/>
      <c r="Z57"/>
      <c r="AA57"/>
      <c r="AB57"/>
      <c r="AC57"/>
      <c r="AD57"/>
      <c r="AE57"/>
      <c r="AF57"/>
      <c r="AG57"/>
      <c r="AH57"/>
      <c r="AI57"/>
    </row>
    <row r="58" spans="1:35" hidden="1" outlineLevel="4" x14ac:dyDescent="0.35">
      <c r="A58" s="5" t="s">
        <v>4</v>
      </c>
      <c r="B58" s="3"/>
      <c r="C58" s="3">
        <v>5.8321600000000004E-6</v>
      </c>
      <c r="D58" s="3"/>
      <c r="E58" s="3"/>
      <c r="F58" s="3">
        <v>5.8321600000000004E-6</v>
      </c>
      <c r="G58" s="3"/>
      <c r="H58" s="3">
        <v>6.4999999999999996E-6</v>
      </c>
      <c r="I58" s="3"/>
      <c r="J58" s="3"/>
      <c r="K58" s="3">
        <v>6.4999999999999996E-6</v>
      </c>
      <c r="L58"/>
      <c r="M58"/>
      <c r="N58"/>
      <c r="O58"/>
      <c r="P58"/>
      <c r="Q58"/>
      <c r="R58"/>
      <c r="S58"/>
      <c r="T58"/>
      <c r="U58"/>
      <c r="V58"/>
      <c r="W58"/>
      <c r="X58"/>
      <c r="Y58"/>
      <c r="Z58"/>
      <c r="AA58"/>
      <c r="AB58"/>
      <c r="AC58"/>
      <c r="AD58"/>
      <c r="AE58"/>
      <c r="AF58"/>
      <c r="AG58"/>
      <c r="AH58"/>
      <c r="AI58"/>
    </row>
    <row r="59" spans="1:35" hidden="1" outlineLevel="4" x14ac:dyDescent="0.35">
      <c r="A59" s="5" t="s">
        <v>7</v>
      </c>
      <c r="B59" s="3">
        <v>0.11127872564000001</v>
      </c>
      <c r="C59" s="3">
        <v>2.0410122789999999E-2</v>
      </c>
      <c r="D59" s="3">
        <v>3.2944332180000001E-2</v>
      </c>
      <c r="E59" s="3">
        <v>14.31319915848</v>
      </c>
      <c r="F59" s="3">
        <v>14.47783233909</v>
      </c>
      <c r="G59" s="3">
        <v>0.11049948865000001</v>
      </c>
      <c r="H59" s="3">
        <v>39.070839646320003</v>
      </c>
      <c r="I59" s="3">
        <v>0.29694375028999997</v>
      </c>
      <c r="J59" s="3">
        <v>4.2845625040000002E-2</v>
      </c>
      <c r="K59" s="3">
        <v>39.521128510300002</v>
      </c>
      <c r="L59"/>
      <c r="M59"/>
      <c r="N59"/>
      <c r="O59"/>
      <c r="P59"/>
      <c r="Q59"/>
      <c r="R59"/>
      <c r="S59"/>
      <c r="T59"/>
      <c r="U59"/>
      <c r="V59"/>
      <c r="W59"/>
      <c r="X59"/>
      <c r="Y59"/>
      <c r="Z59"/>
      <c r="AA59"/>
      <c r="AB59"/>
      <c r="AC59"/>
      <c r="AD59"/>
      <c r="AE59"/>
      <c r="AF59"/>
      <c r="AG59"/>
      <c r="AH59"/>
      <c r="AI59"/>
    </row>
    <row r="60" spans="1:35" ht="42" customHeight="1" x14ac:dyDescent="0.35">
      <c r="A60" s="19" t="s">
        <v>28</v>
      </c>
      <c r="B60" s="19"/>
      <c r="C60" s="19"/>
      <c r="D60" s="19"/>
      <c r="E60" s="19"/>
      <c r="F60" s="19"/>
      <c r="G60" s="19"/>
      <c r="H60" s="19"/>
      <c r="I60" s="19"/>
      <c r="J60" s="19"/>
      <c r="K60" s="19"/>
      <c r="L60"/>
      <c r="M60"/>
      <c r="N60"/>
      <c r="O60"/>
      <c r="P60"/>
      <c r="Q60"/>
      <c r="R60"/>
      <c r="S60"/>
      <c r="T60"/>
      <c r="U60"/>
      <c r="V60"/>
      <c r="W60"/>
      <c r="X60"/>
      <c r="Y60"/>
      <c r="Z60"/>
      <c r="AA60"/>
      <c r="AB60"/>
      <c r="AC60"/>
      <c r="AD60"/>
      <c r="AE60"/>
      <c r="AF60"/>
      <c r="AG60"/>
      <c r="AH60"/>
      <c r="AI60"/>
    </row>
    <row r="61" spans="1:35" ht="51" customHeight="1" x14ac:dyDescent="0.35">
      <c r="A61" s="22" t="s">
        <v>29</v>
      </c>
      <c r="B61" s="22"/>
      <c r="C61" s="22"/>
      <c r="D61" s="22"/>
      <c r="E61" s="22"/>
      <c r="F61" s="22"/>
      <c r="G61" s="22"/>
      <c r="H61" s="22"/>
      <c r="I61" s="22"/>
      <c r="J61" s="22"/>
      <c r="K61" s="22"/>
      <c r="L61"/>
      <c r="M61"/>
      <c r="N61"/>
      <c r="O61"/>
      <c r="P61"/>
      <c r="Q61"/>
      <c r="R61"/>
      <c r="S61"/>
      <c r="T61"/>
      <c r="U61"/>
      <c r="V61"/>
      <c r="W61"/>
      <c r="X61"/>
      <c r="Y61"/>
      <c r="Z61"/>
      <c r="AA61"/>
      <c r="AB61"/>
      <c r="AC61"/>
      <c r="AD61"/>
      <c r="AE61"/>
      <c r="AF61"/>
      <c r="AG61"/>
      <c r="AH61"/>
      <c r="AI61"/>
    </row>
    <row r="63" spans="1:35" s="10" customFormat="1" x14ac:dyDescent="0.35">
      <c r="A63" s="7"/>
      <c r="B63" s="7">
        <v>2026</v>
      </c>
      <c r="C63" s="7">
        <v>2027</v>
      </c>
      <c r="D63" s="7">
        <v>2028</v>
      </c>
      <c r="E63" s="7">
        <v>2029</v>
      </c>
      <c r="F63" s="7">
        <v>2030</v>
      </c>
      <c r="G63" s="7">
        <v>2031</v>
      </c>
      <c r="H63" s="7">
        <v>2032</v>
      </c>
      <c r="I63" s="7">
        <v>2033</v>
      </c>
      <c r="J63" s="7">
        <v>2034</v>
      </c>
      <c r="K63" s="7">
        <v>2035</v>
      </c>
      <c r="L63" s="7">
        <v>2036</v>
      </c>
      <c r="M63" s="7">
        <v>2037</v>
      </c>
    </row>
    <row r="64" spans="1:35" s="13" customFormat="1" x14ac:dyDescent="0.35">
      <c r="A64" s="11" t="s">
        <v>0</v>
      </c>
      <c r="B64" s="12">
        <f t="shared" ref="B64" si="20">B65+B82</f>
        <v>599.67459867079003</v>
      </c>
      <c r="C64" s="12">
        <f t="shared" ref="C64" si="21">C65+C82</f>
        <v>568.28320934140993</v>
      </c>
      <c r="D64" s="12">
        <f t="shared" ref="D64" si="22">D65+D82</f>
        <v>402.84774301317998</v>
      </c>
      <c r="E64" s="12">
        <f t="shared" ref="E64" si="23">E65+E82</f>
        <v>489.06911985718</v>
      </c>
      <c r="F64" s="12">
        <f t="shared" ref="F64" si="24">F65+F82</f>
        <v>387.76922194601002</v>
      </c>
      <c r="G64" s="12">
        <f t="shared" ref="G64" si="25">G65+G82</f>
        <v>391.96179839418994</v>
      </c>
      <c r="H64" s="12">
        <f t="shared" ref="H64" si="26">H65+H82</f>
        <v>376.20595709241002</v>
      </c>
      <c r="I64" s="12">
        <f t="shared" ref="I64" si="27">I65+I82</f>
        <v>322.25762824269998</v>
      </c>
      <c r="J64" s="12">
        <f t="shared" ref="J64" si="28">J65+J82</f>
        <v>512.98752531105993</v>
      </c>
      <c r="K64" s="12">
        <f t="shared" ref="K64" si="29">K65+K82</f>
        <v>523.52260686911006</v>
      </c>
      <c r="L64" s="12">
        <f t="shared" ref="L64" si="30">L65+L82</f>
        <v>464.64786687495996</v>
      </c>
      <c r="M64" s="12">
        <f t="shared" ref="M64" si="31">M65+M82</f>
        <v>335.26614502983</v>
      </c>
    </row>
    <row r="65" spans="1:35" s="13" customFormat="1" outlineLevel="1" x14ac:dyDescent="0.35">
      <c r="A65" s="15" t="s">
        <v>1</v>
      </c>
      <c r="B65" s="16">
        <f t="shared" ref="B65" si="32">B66+B73</f>
        <v>316.18181417085998</v>
      </c>
      <c r="C65" s="16">
        <f t="shared" ref="C65" si="33">C66+C73</f>
        <v>270.83801215645002</v>
      </c>
      <c r="D65" s="16">
        <f t="shared" ref="D65" si="34">D66+D73</f>
        <v>122.36003296096001</v>
      </c>
      <c r="E65" s="16">
        <f t="shared" ref="E65" si="35">E66+E73</f>
        <v>99.019967488289993</v>
      </c>
      <c r="F65" s="16">
        <f t="shared" ref="F65" si="36">F66+F73</f>
        <v>109.40375086216</v>
      </c>
      <c r="G65" s="16">
        <f t="shared" ref="G65" si="37">G66+G73</f>
        <v>127.21918513514998</v>
      </c>
      <c r="H65" s="16">
        <f t="shared" ref="H65" si="38">H66+H73</f>
        <v>109.49013092126</v>
      </c>
      <c r="I65" s="16">
        <f t="shared" ref="I65" si="39">I66+I73</f>
        <v>114.09422992549</v>
      </c>
      <c r="J65" s="16">
        <f t="shared" ref="J65" si="40">J66+J73</f>
        <v>97.329899316959995</v>
      </c>
      <c r="K65" s="16">
        <f t="shared" ref="K65" si="41">K66+K73</f>
        <v>114.10735927776001</v>
      </c>
      <c r="L65" s="16">
        <f t="shared" ref="L65" si="42">L66+L73</f>
        <v>128.08085266999998</v>
      </c>
      <c r="M65" s="16">
        <f t="shared" ref="M65" si="43">M66+M73</f>
        <v>167.85836080800001</v>
      </c>
    </row>
    <row r="66" spans="1:35" s="13" customFormat="1" outlineLevel="2" x14ac:dyDescent="0.35">
      <c r="A66" s="14" t="s">
        <v>2</v>
      </c>
      <c r="B66" s="12">
        <f t="shared" ref="B66" si="44">B67+B69</f>
        <v>181.47929006733</v>
      </c>
      <c r="C66" s="12">
        <f t="shared" ref="C66" si="45">C67+C69</f>
        <v>163.80785969579</v>
      </c>
      <c r="D66" s="12">
        <f t="shared" ref="D66" si="46">D67+D69</f>
        <v>42.216849522480004</v>
      </c>
      <c r="E66" s="12">
        <f t="shared" ref="E66" si="47">E67+E69</f>
        <v>24.512932522480003</v>
      </c>
      <c r="F66" s="12">
        <f t="shared" ref="F66" si="48">F67+F69</f>
        <v>37.050053522479999</v>
      </c>
      <c r="G66" s="12">
        <f t="shared" ref="G66" si="49">G67+G69</f>
        <v>58.191050511589999</v>
      </c>
      <c r="H66" s="12">
        <f t="shared" ref="H66" si="50">H67+H69</f>
        <v>45.030951522480002</v>
      </c>
      <c r="I66" s="12">
        <f t="shared" ref="I66" si="51">I67+I69</f>
        <v>52.980116522480003</v>
      </c>
      <c r="J66" s="12">
        <f t="shared" ref="J66" si="52">J67+J69</f>
        <v>42.22999652248</v>
      </c>
      <c r="K66" s="12">
        <f t="shared" ref="K66" si="53">K67+K69</f>
        <v>64.069996522980006</v>
      </c>
      <c r="L66" s="12">
        <f t="shared" ref="L66" si="54">L67+L69</f>
        <v>83.921043999999995</v>
      </c>
      <c r="M66" s="12">
        <f t="shared" ref="M66" si="55">M67+M69</f>
        <v>132.09774400000001</v>
      </c>
    </row>
    <row r="67" spans="1:35" outlineLevel="3" collapsed="1" x14ac:dyDescent="0.35">
      <c r="A67" s="4" t="s">
        <v>3</v>
      </c>
      <c r="B67" s="3">
        <f t="shared" ref="B67" si="56">SUM(B68:B68)</f>
        <v>0.13225252248</v>
      </c>
      <c r="C67" s="3">
        <f t="shared" ref="C67" si="57">SUM(C68:C68)</f>
        <v>0.13225252248</v>
      </c>
      <c r="D67" s="3">
        <f t="shared" ref="D67" si="58">SUM(D68:D68)</f>
        <v>0.13225252248</v>
      </c>
      <c r="E67" s="3">
        <f t="shared" ref="E67" si="59">SUM(E68:E68)</f>
        <v>0.13225252248</v>
      </c>
      <c r="F67" s="3">
        <f t="shared" ref="F67" si="60">SUM(F68:F68)</f>
        <v>0.13225252248</v>
      </c>
      <c r="G67" s="3">
        <f t="shared" ref="G67" si="61">SUM(G68:G68)</f>
        <v>0.13225252248</v>
      </c>
      <c r="H67" s="3">
        <f t="shared" ref="H67" si="62">SUM(H68:H68)</f>
        <v>0.13225252248</v>
      </c>
      <c r="I67" s="3">
        <f t="shared" ref="I67" si="63">SUM(I68:I68)</f>
        <v>0.13225252248</v>
      </c>
      <c r="J67" s="3">
        <f t="shared" ref="J67" si="64">SUM(J68:J68)</f>
        <v>0.13225252248</v>
      </c>
      <c r="K67" s="3">
        <f t="shared" ref="K67" si="65">SUM(K68:K68)</f>
        <v>0.13225252298000001</v>
      </c>
      <c r="L67" s="3">
        <f t="shared" ref="L67" si="66">SUM(L68:L68)</f>
        <v>0</v>
      </c>
      <c r="M67" s="3">
        <f t="shared" ref="M67" si="67">SUM(M68:M68)</f>
        <v>0</v>
      </c>
      <c r="N67"/>
      <c r="O67"/>
      <c r="P67"/>
      <c r="Q67"/>
      <c r="R67"/>
      <c r="S67"/>
      <c r="T67"/>
      <c r="U67"/>
      <c r="V67"/>
      <c r="W67"/>
      <c r="X67"/>
      <c r="Y67"/>
      <c r="Z67"/>
      <c r="AA67"/>
      <c r="AB67"/>
      <c r="AC67"/>
      <c r="AD67"/>
      <c r="AE67"/>
      <c r="AF67"/>
      <c r="AG67"/>
      <c r="AH67"/>
      <c r="AI67"/>
    </row>
    <row r="68" spans="1:35" hidden="1" outlineLevel="4" x14ac:dyDescent="0.35">
      <c r="A68" s="5" t="s">
        <v>4</v>
      </c>
      <c r="B68" s="3">
        <v>0.13225252248</v>
      </c>
      <c r="C68" s="3">
        <v>0.13225252248</v>
      </c>
      <c r="D68" s="3">
        <v>0.13225252248</v>
      </c>
      <c r="E68" s="3">
        <v>0.13225252248</v>
      </c>
      <c r="F68" s="3">
        <v>0.13225252248</v>
      </c>
      <c r="G68" s="3">
        <v>0.13225252248</v>
      </c>
      <c r="H68" s="3">
        <v>0.13225252248</v>
      </c>
      <c r="I68" s="3">
        <v>0.13225252248</v>
      </c>
      <c r="J68" s="3">
        <v>0.13225252248</v>
      </c>
      <c r="K68" s="3">
        <v>0.13225252298000001</v>
      </c>
      <c r="L68" s="3"/>
      <c r="M68" s="3"/>
      <c r="N68"/>
      <c r="O68"/>
      <c r="P68"/>
      <c r="Q68"/>
      <c r="R68"/>
      <c r="S68"/>
      <c r="T68"/>
      <c r="U68"/>
      <c r="V68"/>
      <c r="W68"/>
      <c r="X68"/>
      <c r="Y68"/>
      <c r="Z68"/>
      <c r="AA68"/>
      <c r="AB68"/>
      <c r="AC68"/>
      <c r="AD68"/>
      <c r="AE68"/>
      <c r="AF68"/>
      <c r="AG68"/>
      <c r="AH68"/>
      <c r="AI68"/>
    </row>
    <row r="69" spans="1:35" outlineLevel="3" collapsed="1" x14ac:dyDescent="0.35">
      <c r="A69" s="4" t="s">
        <v>5</v>
      </c>
      <c r="B69" s="3">
        <f t="shared" ref="B69" si="68">SUM(B70:B72)</f>
        <v>181.34703754485</v>
      </c>
      <c r="C69" s="3">
        <f t="shared" ref="C69" si="69">SUM(C70:C72)</f>
        <v>163.67560717331</v>
      </c>
      <c r="D69" s="3">
        <f t="shared" ref="D69" si="70">SUM(D70:D72)</f>
        <v>42.084597000000002</v>
      </c>
      <c r="E69" s="3">
        <f t="shared" ref="E69" si="71">SUM(E70:E72)</f>
        <v>24.380680000000002</v>
      </c>
      <c r="F69" s="3">
        <f t="shared" ref="F69" si="72">SUM(F70:F72)</f>
        <v>36.917800999999997</v>
      </c>
      <c r="G69" s="3">
        <f t="shared" ref="G69" si="73">SUM(G70:G72)</f>
        <v>58.058797989109998</v>
      </c>
      <c r="H69" s="3">
        <f t="shared" ref="H69" si="74">SUM(H70:H72)</f>
        <v>44.898699000000001</v>
      </c>
      <c r="I69" s="3">
        <f t="shared" ref="I69" si="75">SUM(I70:I72)</f>
        <v>52.847864000000001</v>
      </c>
      <c r="J69" s="3">
        <f t="shared" ref="J69" si="76">SUM(J70:J72)</f>
        <v>42.097743999999999</v>
      </c>
      <c r="K69" s="3">
        <f t="shared" ref="K69" si="77">SUM(K70:K72)</f>
        <v>63.937744000000002</v>
      </c>
      <c r="L69" s="3">
        <f t="shared" ref="L69" si="78">SUM(L70:L72)</f>
        <v>83.921043999999995</v>
      </c>
      <c r="M69" s="3">
        <f t="shared" ref="M69" si="79">SUM(M70:M72)</f>
        <v>132.09774400000001</v>
      </c>
      <c r="N69"/>
      <c r="O69"/>
      <c r="P69"/>
      <c r="Q69"/>
      <c r="R69"/>
      <c r="S69"/>
      <c r="T69"/>
      <c r="U69"/>
      <c r="V69"/>
      <c r="W69"/>
      <c r="X69"/>
      <c r="Y69"/>
      <c r="Z69"/>
      <c r="AA69"/>
      <c r="AB69"/>
      <c r="AC69"/>
      <c r="AD69"/>
      <c r="AE69"/>
      <c r="AF69"/>
      <c r="AG69"/>
      <c r="AH69"/>
      <c r="AI69"/>
    </row>
    <row r="70" spans="1:35" hidden="1" outlineLevel="4" x14ac:dyDescent="0.35">
      <c r="A70" s="5" t="s">
        <v>6</v>
      </c>
      <c r="B70" s="3"/>
      <c r="C70" s="3"/>
      <c r="D70" s="3"/>
      <c r="E70" s="3"/>
      <c r="F70" s="3"/>
      <c r="G70" s="3"/>
      <c r="H70" s="3"/>
      <c r="I70" s="3"/>
      <c r="J70" s="3"/>
      <c r="K70" s="3"/>
      <c r="L70" s="3"/>
      <c r="M70" s="3"/>
      <c r="N70"/>
      <c r="O70"/>
      <c r="P70"/>
      <c r="Q70"/>
      <c r="R70"/>
      <c r="S70"/>
      <c r="T70"/>
      <c r="U70"/>
      <c r="V70"/>
      <c r="W70"/>
      <c r="X70"/>
      <c r="Y70"/>
      <c r="Z70"/>
      <c r="AA70"/>
      <c r="AB70"/>
      <c r="AC70"/>
      <c r="AD70"/>
      <c r="AE70"/>
      <c r="AF70"/>
      <c r="AG70"/>
      <c r="AH70"/>
      <c r="AI70"/>
    </row>
    <row r="71" spans="1:35" hidden="1" outlineLevel="4" x14ac:dyDescent="0.35">
      <c r="A71" s="5" t="s">
        <v>4</v>
      </c>
      <c r="B71" s="3">
        <v>181.34703754485</v>
      </c>
      <c r="C71" s="3">
        <v>163.67560717331</v>
      </c>
      <c r="D71" s="3">
        <v>42.084597000000002</v>
      </c>
      <c r="E71" s="3">
        <v>24.380680000000002</v>
      </c>
      <c r="F71" s="3">
        <v>36.917800999999997</v>
      </c>
      <c r="G71" s="3">
        <v>58.058797989109998</v>
      </c>
      <c r="H71" s="3">
        <v>44.898699000000001</v>
      </c>
      <c r="I71" s="3">
        <v>52.847864000000001</v>
      </c>
      <c r="J71" s="3">
        <v>42.097743999999999</v>
      </c>
      <c r="K71" s="3">
        <v>63.937744000000002</v>
      </c>
      <c r="L71" s="3">
        <v>83.921043999999995</v>
      </c>
      <c r="M71" s="3">
        <v>132.09774400000001</v>
      </c>
      <c r="N71"/>
      <c r="O71"/>
      <c r="P71"/>
      <c r="Q71"/>
      <c r="R71"/>
      <c r="S71"/>
      <c r="T71"/>
      <c r="U71"/>
      <c r="V71"/>
      <c r="W71"/>
      <c r="X71"/>
      <c r="Y71"/>
      <c r="Z71"/>
      <c r="AA71"/>
      <c r="AB71"/>
      <c r="AC71"/>
      <c r="AD71"/>
      <c r="AE71"/>
      <c r="AF71"/>
      <c r="AG71"/>
      <c r="AH71"/>
      <c r="AI71"/>
    </row>
    <row r="72" spans="1:35" hidden="1" outlineLevel="4" x14ac:dyDescent="0.35">
      <c r="A72" s="5" t="s">
        <v>7</v>
      </c>
      <c r="B72" s="3"/>
      <c r="C72" s="3"/>
      <c r="D72" s="3"/>
      <c r="E72" s="3"/>
      <c r="F72" s="3"/>
      <c r="G72" s="3"/>
      <c r="H72" s="3"/>
      <c r="I72" s="3"/>
      <c r="J72" s="3"/>
      <c r="K72" s="3"/>
      <c r="L72" s="3"/>
      <c r="M72" s="3"/>
      <c r="N72"/>
      <c r="O72"/>
      <c r="P72"/>
      <c r="Q72"/>
      <c r="R72"/>
      <c r="S72"/>
      <c r="T72"/>
      <c r="U72"/>
      <c r="V72"/>
      <c r="W72"/>
      <c r="X72"/>
      <c r="Y72"/>
      <c r="Z72"/>
      <c r="AA72"/>
      <c r="AB72"/>
      <c r="AC72"/>
      <c r="AD72"/>
      <c r="AE72"/>
      <c r="AF72"/>
      <c r="AG72"/>
      <c r="AH72"/>
      <c r="AI72"/>
    </row>
    <row r="73" spans="1:35" s="13" customFormat="1" outlineLevel="2" x14ac:dyDescent="0.35">
      <c r="A73" s="14" t="s">
        <v>25</v>
      </c>
      <c r="B73" s="12">
        <f t="shared" ref="B73" si="80">B74+B76+B78</f>
        <v>134.70252410353001</v>
      </c>
      <c r="C73" s="12">
        <f t="shared" ref="C73" si="81">C74+C76+C78</f>
        <v>107.03015246066001</v>
      </c>
      <c r="D73" s="12">
        <f t="shared" ref="D73" si="82">D74+D76+D78</f>
        <v>80.143183438480008</v>
      </c>
      <c r="E73" s="12">
        <f t="shared" ref="E73" si="83">E74+E76+E78</f>
        <v>74.507034965809993</v>
      </c>
      <c r="F73" s="12">
        <f t="shared" ref="F73" si="84">F74+F76+F78</f>
        <v>72.353697339679997</v>
      </c>
      <c r="G73" s="12">
        <f t="shared" ref="G73" si="85">G74+G76+G78</f>
        <v>69.028134623559993</v>
      </c>
      <c r="H73" s="12">
        <f t="shared" ref="H73" si="86">H74+H76+H78</f>
        <v>64.459179398779995</v>
      </c>
      <c r="I73" s="12">
        <f t="shared" ref="I73" si="87">I74+I76+I78</f>
        <v>61.114113403010002</v>
      </c>
      <c r="J73" s="12">
        <f t="shared" ref="J73" si="88">J74+J76+J78</f>
        <v>55.099902794480002</v>
      </c>
      <c r="K73" s="12">
        <f t="shared" ref="K73" si="89">K74+K76+K78</f>
        <v>50.037362754780006</v>
      </c>
      <c r="L73" s="12">
        <f t="shared" ref="L73" si="90">L74+L76+L78</f>
        <v>44.159808669999997</v>
      </c>
      <c r="M73" s="12">
        <f t="shared" ref="M73" si="91">M74+M76+M78</f>
        <v>35.760616808000002</v>
      </c>
    </row>
    <row r="74" spans="1:35" outlineLevel="3" collapsed="1" x14ac:dyDescent="0.35">
      <c r="A74" s="4" t="s">
        <v>3</v>
      </c>
      <c r="B74" s="3">
        <f t="shared" ref="B74" si="92">SUM(B75:B75)</f>
        <v>6.3630674289999994E-2</v>
      </c>
      <c r="C74" s="3">
        <f t="shared" ref="C74" si="93">SUM(C75:C75)</f>
        <v>5.7018048170000002E-2</v>
      </c>
      <c r="D74" s="3">
        <f t="shared" ref="D74" si="94">SUM(D75:D75)</f>
        <v>5.0412240580000003E-2</v>
      </c>
      <c r="E74" s="3">
        <f t="shared" ref="E74" si="95">SUM(E75:E75)</f>
        <v>4.3792795910000001E-2</v>
      </c>
      <c r="F74" s="3">
        <f t="shared" ref="F74" si="96">SUM(F75:F75)</f>
        <v>3.7180169780000001E-2</v>
      </c>
      <c r="G74" s="3">
        <f t="shared" ref="G74" si="97">SUM(G75:G75)</f>
        <v>3.0567543660000002E-2</v>
      </c>
      <c r="H74" s="3">
        <f t="shared" ref="H74" si="98">SUM(H75:H75)</f>
        <v>2.3961736080000001E-2</v>
      </c>
      <c r="I74" s="3">
        <f t="shared" ref="I74" si="99">SUM(I75:I75)</f>
        <v>1.7342291409999998E-2</v>
      </c>
      <c r="J74" s="3">
        <f t="shared" ref="J74" si="100">SUM(J75:J75)</f>
        <v>1.072966528E-2</v>
      </c>
      <c r="K74" s="3">
        <f t="shared" ref="K74" si="101">SUM(K75:K75)</f>
        <v>4.1170391799999996E-3</v>
      </c>
      <c r="L74" s="3">
        <f t="shared" ref="L74" si="102">SUM(L75:L75)</f>
        <v>0</v>
      </c>
      <c r="M74" s="3">
        <f t="shared" ref="M74" si="103">SUM(M75:M75)</f>
        <v>0</v>
      </c>
      <c r="N74"/>
      <c r="O74"/>
      <c r="P74"/>
      <c r="Q74"/>
      <c r="R74"/>
      <c r="S74"/>
      <c r="T74"/>
      <c r="U74"/>
      <c r="V74"/>
      <c r="W74"/>
      <c r="X74"/>
      <c r="Y74"/>
      <c r="Z74"/>
      <c r="AA74"/>
      <c r="AB74"/>
      <c r="AC74"/>
      <c r="AD74"/>
      <c r="AE74"/>
      <c r="AF74"/>
      <c r="AG74"/>
      <c r="AH74"/>
      <c r="AI74"/>
    </row>
    <row r="75" spans="1:35" hidden="1" outlineLevel="4" x14ac:dyDescent="0.35">
      <c r="A75" s="5" t="s">
        <v>4</v>
      </c>
      <c r="B75" s="3">
        <v>6.3630674289999994E-2</v>
      </c>
      <c r="C75" s="3">
        <v>5.7018048170000002E-2</v>
      </c>
      <c r="D75" s="3">
        <v>5.0412240580000003E-2</v>
      </c>
      <c r="E75" s="3">
        <v>4.3792795910000001E-2</v>
      </c>
      <c r="F75" s="3">
        <v>3.7180169780000001E-2</v>
      </c>
      <c r="G75" s="3">
        <v>3.0567543660000002E-2</v>
      </c>
      <c r="H75" s="3">
        <v>2.3961736080000001E-2</v>
      </c>
      <c r="I75" s="3">
        <v>1.7342291409999998E-2</v>
      </c>
      <c r="J75" s="3">
        <v>1.072966528E-2</v>
      </c>
      <c r="K75" s="3">
        <v>4.1170391799999996E-3</v>
      </c>
      <c r="L75" s="3"/>
      <c r="M75" s="3"/>
      <c r="N75"/>
      <c r="O75"/>
      <c r="P75"/>
      <c r="Q75"/>
      <c r="R75"/>
      <c r="S75"/>
      <c r="T75"/>
      <c r="U75"/>
      <c r="V75"/>
      <c r="W75"/>
      <c r="X75"/>
      <c r="Y75"/>
      <c r="Z75"/>
      <c r="AA75"/>
      <c r="AB75"/>
      <c r="AC75"/>
      <c r="AD75"/>
      <c r="AE75"/>
      <c r="AF75"/>
      <c r="AG75"/>
      <c r="AH75"/>
      <c r="AI75"/>
    </row>
    <row r="76" spans="1:35" outlineLevel="3" collapsed="1" x14ac:dyDescent="0.35">
      <c r="A76" s="4" t="s">
        <v>8</v>
      </c>
      <c r="B76" s="3">
        <f t="shared" ref="B76" si="104">SUM(B77:B77)</f>
        <v>2.5000000000000001E-4</v>
      </c>
      <c r="C76" s="3">
        <f t="shared" ref="C76" si="105">SUM(C77:C77)</f>
        <v>2.5000000000000001E-4</v>
      </c>
      <c r="D76" s="3">
        <f t="shared" ref="D76" si="106">SUM(D77:D77)</f>
        <v>0</v>
      </c>
      <c r="E76" s="3">
        <f t="shared" ref="E76" si="107">SUM(E77:E77)</f>
        <v>0</v>
      </c>
      <c r="F76" s="3">
        <f t="shared" ref="F76" si="108">SUM(F77:F77)</f>
        <v>0</v>
      </c>
      <c r="G76" s="3">
        <f t="shared" ref="G76" si="109">SUM(G77:G77)</f>
        <v>0</v>
      </c>
      <c r="H76" s="3">
        <f t="shared" ref="H76" si="110">SUM(H77:H77)</f>
        <v>0</v>
      </c>
      <c r="I76" s="3">
        <f t="shared" ref="I76" si="111">SUM(I77:I77)</f>
        <v>0</v>
      </c>
      <c r="J76" s="3">
        <f t="shared" ref="J76" si="112">SUM(J77:J77)</f>
        <v>0</v>
      </c>
      <c r="K76" s="3">
        <f t="shared" ref="K76" si="113">SUM(K77:K77)</f>
        <v>0</v>
      </c>
      <c r="L76" s="3">
        <f t="shared" ref="L76" si="114">SUM(L77:L77)</f>
        <v>0</v>
      </c>
      <c r="M76" s="3">
        <f t="shared" ref="M76" si="115">SUM(M77:M77)</f>
        <v>0</v>
      </c>
      <c r="N76"/>
      <c r="O76"/>
      <c r="P76"/>
      <c r="Q76"/>
      <c r="R76"/>
      <c r="S76"/>
      <c r="T76"/>
      <c r="U76"/>
      <c r="V76"/>
      <c r="W76"/>
      <c r="X76"/>
      <c r="Y76"/>
      <c r="Z76"/>
      <c r="AA76"/>
      <c r="AB76"/>
      <c r="AC76"/>
      <c r="AD76"/>
      <c r="AE76"/>
      <c r="AF76"/>
      <c r="AG76"/>
      <c r="AH76"/>
      <c r="AI76"/>
    </row>
    <row r="77" spans="1:35" hidden="1" outlineLevel="4" x14ac:dyDescent="0.35">
      <c r="A77" s="5" t="s">
        <v>4</v>
      </c>
      <c r="B77" s="3">
        <v>2.5000000000000001E-4</v>
      </c>
      <c r="C77" s="3">
        <v>2.5000000000000001E-4</v>
      </c>
      <c r="D77" s="3"/>
      <c r="E77" s="3"/>
      <c r="F77" s="3"/>
      <c r="G77" s="3"/>
      <c r="H77" s="3"/>
      <c r="I77" s="3"/>
      <c r="J77" s="3"/>
      <c r="K77" s="3"/>
      <c r="L77" s="3"/>
      <c r="M77" s="3"/>
      <c r="N77"/>
      <c r="O77"/>
      <c r="P77"/>
      <c r="Q77"/>
      <c r="R77"/>
      <c r="S77"/>
      <c r="T77"/>
      <c r="U77"/>
      <c r="V77"/>
      <c r="W77"/>
      <c r="X77"/>
      <c r="Y77"/>
      <c r="Z77"/>
      <c r="AA77"/>
      <c r="AB77"/>
      <c r="AC77"/>
      <c r="AD77"/>
      <c r="AE77"/>
      <c r="AF77"/>
      <c r="AG77"/>
      <c r="AH77"/>
      <c r="AI77"/>
    </row>
    <row r="78" spans="1:35" outlineLevel="3" collapsed="1" x14ac:dyDescent="0.35">
      <c r="A78" s="4" t="s">
        <v>5</v>
      </c>
      <c r="B78" s="3">
        <f t="shared" ref="B78" si="116">SUM(B79:B81)</f>
        <v>134.63864342924001</v>
      </c>
      <c r="C78" s="3">
        <f t="shared" ref="C78" si="117">SUM(C79:C81)</f>
        <v>106.97288441249</v>
      </c>
      <c r="D78" s="3">
        <f t="shared" ref="D78" si="118">SUM(D79:D81)</f>
        <v>80.092771197900007</v>
      </c>
      <c r="E78" s="3">
        <f t="shared" ref="E78" si="119">SUM(E79:E81)</f>
        <v>74.463242169899999</v>
      </c>
      <c r="F78" s="3">
        <f t="shared" ref="F78" si="120">SUM(F79:F81)</f>
        <v>72.316517169899996</v>
      </c>
      <c r="G78" s="3">
        <f t="shared" ref="G78" si="121">SUM(G79:G81)</f>
        <v>68.997567079899994</v>
      </c>
      <c r="H78" s="3">
        <f t="shared" ref="H78" si="122">SUM(H79:H81)</f>
        <v>64.435217662699998</v>
      </c>
      <c r="I78" s="3">
        <f t="shared" ref="I78" si="123">SUM(I79:I81)</f>
        <v>61.096771111599999</v>
      </c>
      <c r="J78" s="3">
        <f t="shared" ref="J78" si="124">SUM(J79:J81)</f>
        <v>55.089173129199999</v>
      </c>
      <c r="K78" s="3">
        <f t="shared" ref="K78" si="125">SUM(K79:K81)</f>
        <v>50.033245715600003</v>
      </c>
      <c r="L78" s="3">
        <f t="shared" ref="L78" si="126">SUM(L79:L81)</f>
        <v>44.159808669999997</v>
      </c>
      <c r="M78" s="3">
        <f t="shared" ref="M78" si="127">SUM(M79:M81)</f>
        <v>35.760616808000002</v>
      </c>
      <c r="N78"/>
      <c r="O78"/>
      <c r="P78"/>
      <c r="Q78"/>
      <c r="R78"/>
      <c r="S78"/>
      <c r="T78"/>
      <c r="U78"/>
      <c r="V78"/>
      <c r="W78"/>
      <c r="X78"/>
      <c r="Y78"/>
      <c r="Z78"/>
      <c r="AA78"/>
      <c r="AB78"/>
      <c r="AC78"/>
      <c r="AD78"/>
      <c r="AE78"/>
      <c r="AF78"/>
      <c r="AG78"/>
      <c r="AH78"/>
      <c r="AI78"/>
    </row>
    <row r="79" spans="1:35" hidden="1" outlineLevel="4" x14ac:dyDescent="0.35">
      <c r="A79" s="5" t="s">
        <v>6</v>
      </c>
      <c r="B79" s="3"/>
      <c r="C79" s="3"/>
      <c r="D79" s="3"/>
      <c r="E79" s="3"/>
      <c r="F79" s="3"/>
      <c r="G79" s="3"/>
      <c r="H79" s="3"/>
      <c r="I79" s="3"/>
      <c r="J79" s="3"/>
      <c r="K79" s="3"/>
      <c r="L79" s="3"/>
      <c r="M79" s="3"/>
      <c r="N79"/>
      <c r="O79"/>
      <c r="P79"/>
      <c r="Q79"/>
      <c r="R79"/>
      <c r="S79"/>
      <c r="T79"/>
      <c r="U79"/>
      <c r="V79"/>
      <c r="W79"/>
      <c r="X79"/>
      <c r="Y79"/>
      <c r="Z79"/>
      <c r="AA79"/>
      <c r="AB79"/>
      <c r="AC79"/>
      <c r="AD79"/>
      <c r="AE79"/>
      <c r="AF79"/>
      <c r="AG79"/>
      <c r="AH79"/>
      <c r="AI79"/>
    </row>
    <row r="80" spans="1:35" hidden="1" outlineLevel="4" x14ac:dyDescent="0.35">
      <c r="A80" s="5" t="s">
        <v>4</v>
      </c>
      <c r="B80" s="3">
        <v>134.63864342924001</v>
      </c>
      <c r="C80" s="3">
        <v>106.97288441249</v>
      </c>
      <c r="D80" s="3">
        <v>80.092771197900007</v>
      </c>
      <c r="E80" s="3">
        <v>74.463242169899999</v>
      </c>
      <c r="F80" s="3">
        <v>72.316517169899996</v>
      </c>
      <c r="G80" s="3">
        <v>68.997567079899994</v>
      </c>
      <c r="H80" s="3">
        <v>64.435217662699998</v>
      </c>
      <c r="I80" s="3">
        <v>61.096771111599999</v>
      </c>
      <c r="J80" s="3">
        <v>55.089173129199999</v>
      </c>
      <c r="K80" s="3">
        <v>50.033245715600003</v>
      </c>
      <c r="L80" s="3">
        <v>44.159808669999997</v>
      </c>
      <c r="M80" s="3">
        <v>35.760616808000002</v>
      </c>
      <c r="N80"/>
      <c r="O80"/>
      <c r="P80"/>
      <c r="Q80"/>
      <c r="R80"/>
      <c r="S80"/>
      <c r="T80"/>
      <c r="U80"/>
      <c r="V80"/>
      <c r="W80"/>
      <c r="X80"/>
      <c r="Y80"/>
      <c r="Z80"/>
      <c r="AA80"/>
      <c r="AB80"/>
      <c r="AC80"/>
      <c r="AD80"/>
      <c r="AE80"/>
      <c r="AF80"/>
      <c r="AG80"/>
      <c r="AH80"/>
      <c r="AI80"/>
    </row>
    <row r="81" spans="1:35" hidden="1" outlineLevel="4" x14ac:dyDescent="0.35">
      <c r="A81" s="5" t="s">
        <v>7</v>
      </c>
      <c r="B81" s="3"/>
      <c r="C81" s="3"/>
      <c r="D81" s="3"/>
      <c r="E81" s="3"/>
      <c r="F81" s="3"/>
      <c r="G81" s="3"/>
      <c r="H81" s="3"/>
      <c r="I81" s="3"/>
      <c r="J81" s="3"/>
      <c r="K81" s="3"/>
      <c r="L81" s="3"/>
      <c r="M81" s="3"/>
      <c r="N81"/>
      <c r="O81"/>
      <c r="P81"/>
      <c r="Q81"/>
      <c r="R81"/>
      <c r="S81"/>
      <c r="T81"/>
      <c r="U81"/>
      <c r="V81"/>
      <c r="W81"/>
      <c r="X81"/>
      <c r="Y81"/>
      <c r="Z81"/>
      <c r="AA81"/>
      <c r="AB81"/>
      <c r="AC81"/>
      <c r="AD81"/>
      <c r="AE81"/>
      <c r="AF81"/>
      <c r="AG81"/>
      <c r="AH81"/>
      <c r="AI81"/>
    </row>
    <row r="82" spans="1:35" s="13" customFormat="1" outlineLevel="1" x14ac:dyDescent="0.35">
      <c r="A82" s="15" t="s">
        <v>9</v>
      </c>
      <c r="B82" s="16">
        <f t="shared" ref="B82" si="128">B83+B98</f>
        <v>283.49278449993005</v>
      </c>
      <c r="C82" s="16">
        <f t="shared" ref="C82" si="129">C83+C98</f>
        <v>297.44519718495997</v>
      </c>
      <c r="D82" s="16">
        <f t="shared" ref="D82" si="130">D83+D98</f>
        <v>280.48771005222</v>
      </c>
      <c r="E82" s="16">
        <f t="shared" ref="E82" si="131">E83+E98</f>
        <v>390.04915236889002</v>
      </c>
      <c r="F82" s="16">
        <f t="shared" ref="F82" si="132">F83+F98</f>
        <v>278.36547108385003</v>
      </c>
      <c r="G82" s="16">
        <f t="shared" ref="G82" si="133">G83+G98</f>
        <v>264.74261325903996</v>
      </c>
      <c r="H82" s="16">
        <f t="shared" ref="H82" si="134">H83+H98</f>
        <v>266.71582617115001</v>
      </c>
      <c r="I82" s="16">
        <f t="shared" ref="I82" si="135">I83+I98</f>
        <v>208.16339831721001</v>
      </c>
      <c r="J82" s="16">
        <f t="shared" ref="J82" si="136">J83+J98</f>
        <v>415.65762599409999</v>
      </c>
      <c r="K82" s="16">
        <f t="shared" ref="K82" si="137">K83+K98</f>
        <v>409.41524759135001</v>
      </c>
      <c r="L82" s="16">
        <f t="shared" ref="L82" si="138">L83+L98</f>
        <v>336.56701420495995</v>
      </c>
      <c r="M82" s="16">
        <f t="shared" ref="M82" si="139">M83+M98</f>
        <v>167.40778422182998</v>
      </c>
    </row>
    <row r="83" spans="1:35" s="13" customFormat="1" outlineLevel="2" x14ac:dyDescent="0.35">
      <c r="A83" s="14" t="s">
        <v>2</v>
      </c>
      <c r="B83" s="12">
        <f t="shared" ref="B83" si="140">B84+B88+B92</f>
        <v>149.40974133006</v>
      </c>
      <c r="C83" s="12">
        <f t="shared" ref="C83" si="141">C84+C88+C92</f>
        <v>161.23008064660002</v>
      </c>
      <c r="D83" s="12">
        <f t="shared" ref="D83" si="142">D84+D88+D92</f>
        <v>145.35321817524999</v>
      </c>
      <c r="E83" s="12">
        <f t="shared" ref="E83" si="143">E84+E88+E92</f>
        <v>262.94098150653002</v>
      </c>
      <c r="F83" s="12">
        <f t="shared" ref="F83" si="144">F84+F88+F92</f>
        <v>175.23035594107</v>
      </c>
      <c r="G83" s="12">
        <f t="shared" ref="G83" si="145">G84+G88+G92</f>
        <v>175.78493252050998</v>
      </c>
      <c r="H83" s="12">
        <f t="shared" ref="H83" si="146">H84+H88+H92</f>
        <v>183.25571219468003</v>
      </c>
      <c r="I83" s="12">
        <f t="shared" ref="I83" si="147">I84+I88+I92</f>
        <v>130.24716402595001</v>
      </c>
      <c r="J83" s="12">
        <f t="shared" ref="J83" si="148">J84+J88+J92</f>
        <v>333.29936641562</v>
      </c>
      <c r="K83" s="12">
        <f t="shared" ref="K83" si="149">K84+K88+K92</f>
        <v>344.40078796845</v>
      </c>
      <c r="L83" s="12">
        <f t="shared" ref="L83" si="150">L84+L88+L92</f>
        <v>286.59202249563998</v>
      </c>
      <c r="M83" s="12">
        <f t="shared" ref="M83" si="151">M84+M88+M92</f>
        <v>126.73703973859</v>
      </c>
    </row>
    <row r="84" spans="1:35" outlineLevel="3" collapsed="1" x14ac:dyDescent="0.35">
      <c r="A84" s="4" t="s">
        <v>10</v>
      </c>
      <c r="B84" s="3">
        <f t="shared" ref="B84" si="152">SUM(B85:B87)</f>
        <v>18.776391642269999</v>
      </c>
      <c r="C84" s="3">
        <f t="shared" ref="C84" si="153">SUM(C85:C87)</f>
        <v>7.1131018820500005</v>
      </c>
      <c r="D84" s="3">
        <f t="shared" ref="D84" si="154">SUM(D85:D87)</f>
        <v>7.1839085342900004</v>
      </c>
      <c r="E84" s="3">
        <f t="shared" ref="E84" si="155">SUM(E85:E87)</f>
        <v>56.858668823990001</v>
      </c>
      <c r="F84" s="3">
        <f t="shared" ref="F84" si="156">SUM(F85:F87)</f>
        <v>22.960166350830001</v>
      </c>
      <c r="G84" s="3">
        <f t="shared" ref="G84" si="157">SUM(G85:G87)</f>
        <v>1.18190482087</v>
      </c>
      <c r="H84" s="3">
        <f t="shared" ref="H84" si="158">SUM(H85:H87)</f>
        <v>1.1364791033999999</v>
      </c>
      <c r="I84" s="3">
        <f t="shared" ref="I84" si="159">SUM(I85:I87)</f>
        <v>1.13647910393</v>
      </c>
      <c r="J84" s="3">
        <f t="shared" ref="J84" si="160">SUM(J85:J87)</f>
        <v>210.64593214314999</v>
      </c>
      <c r="K84" s="3">
        <f t="shared" ref="K84" si="161">SUM(K85:K87)</f>
        <v>187.59806892212998</v>
      </c>
      <c r="L84" s="3">
        <f t="shared" ref="L84" si="162">SUM(L85:L87)</f>
        <v>156.53662978919999</v>
      </c>
      <c r="M84" s="3">
        <f t="shared" ref="M84" si="163">SUM(M85:M87)</f>
        <v>1.0183139531400001</v>
      </c>
      <c r="N84"/>
      <c r="O84"/>
      <c r="P84"/>
      <c r="Q84"/>
      <c r="R84"/>
      <c r="S84"/>
      <c r="T84"/>
      <c r="U84"/>
      <c r="V84"/>
      <c r="W84"/>
      <c r="X84"/>
      <c r="Y84"/>
      <c r="Z84"/>
      <c r="AA84"/>
      <c r="AB84"/>
      <c r="AC84"/>
      <c r="AD84"/>
      <c r="AE84"/>
      <c r="AF84"/>
      <c r="AG84"/>
      <c r="AH84"/>
      <c r="AI84"/>
    </row>
    <row r="85" spans="1:35" hidden="1" outlineLevel="4" x14ac:dyDescent="0.35">
      <c r="A85" s="5" t="s">
        <v>6</v>
      </c>
      <c r="B85" s="3">
        <v>18.776391642269999</v>
      </c>
      <c r="C85" s="3">
        <v>6.8800216045000004</v>
      </c>
      <c r="D85" s="3">
        <v>6.0308177354300003</v>
      </c>
      <c r="E85" s="3">
        <v>1.7285568148599999</v>
      </c>
      <c r="F85" s="3">
        <v>0.27545893673999999</v>
      </c>
      <c r="G85" s="3">
        <v>0.16359086984999999</v>
      </c>
      <c r="H85" s="3">
        <v>0.11816515131999999</v>
      </c>
      <c r="I85" s="3">
        <v>0.11816515131999999</v>
      </c>
      <c r="J85" s="3">
        <v>0.11816515844</v>
      </c>
      <c r="K85" s="3"/>
      <c r="L85" s="3"/>
      <c r="M85" s="3"/>
      <c r="N85"/>
      <c r="O85"/>
      <c r="P85"/>
      <c r="Q85"/>
      <c r="R85"/>
      <c r="S85"/>
      <c r="T85"/>
      <c r="U85"/>
      <c r="V85"/>
      <c r="W85"/>
      <c r="X85"/>
      <c r="Y85"/>
      <c r="Z85"/>
      <c r="AA85"/>
      <c r="AB85"/>
      <c r="AC85"/>
      <c r="AD85"/>
      <c r="AE85"/>
      <c r="AF85"/>
      <c r="AG85"/>
      <c r="AH85"/>
      <c r="AI85"/>
    </row>
    <row r="86" spans="1:35" hidden="1" outlineLevel="4" x14ac:dyDescent="0.35">
      <c r="A86" s="5" t="s">
        <v>11</v>
      </c>
      <c r="B86" s="3"/>
      <c r="C86" s="3">
        <v>0.23308027754999999</v>
      </c>
      <c r="D86" s="3">
        <v>1.1530907988600001</v>
      </c>
      <c r="E86" s="3">
        <v>1.1530907988600001</v>
      </c>
      <c r="F86" s="3">
        <v>1.0183139510200001</v>
      </c>
      <c r="G86" s="3">
        <v>1.0183139510200001</v>
      </c>
      <c r="H86" s="3">
        <v>1.01831395208</v>
      </c>
      <c r="I86" s="3">
        <v>1.01831395261</v>
      </c>
      <c r="J86" s="3">
        <v>1.0183139531400001</v>
      </c>
      <c r="K86" s="3">
        <v>1.0183139531400001</v>
      </c>
      <c r="L86" s="3">
        <v>1.0183139531400001</v>
      </c>
      <c r="M86" s="3">
        <v>1.0183139531400001</v>
      </c>
      <c r="N86"/>
      <c r="O86"/>
      <c r="P86"/>
      <c r="Q86"/>
      <c r="R86"/>
      <c r="S86"/>
      <c r="T86"/>
      <c r="U86"/>
      <c r="V86"/>
      <c r="W86"/>
      <c r="X86"/>
      <c r="Y86"/>
      <c r="Z86"/>
      <c r="AA86"/>
      <c r="AB86"/>
      <c r="AC86"/>
      <c r="AD86"/>
      <c r="AE86"/>
      <c r="AF86"/>
      <c r="AG86"/>
      <c r="AH86"/>
      <c r="AI86"/>
    </row>
    <row r="87" spans="1:35" hidden="1" outlineLevel="4" x14ac:dyDescent="0.35">
      <c r="A87" s="5" t="s">
        <v>7</v>
      </c>
      <c r="B87" s="3"/>
      <c r="C87" s="3"/>
      <c r="D87" s="3"/>
      <c r="E87" s="3">
        <v>53.977021210270003</v>
      </c>
      <c r="F87" s="3">
        <v>21.666393463070001</v>
      </c>
      <c r="G87" s="3"/>
      <c r="H87" s="3"/>
      <c r="I87" s="3"/>
      <c r="J87" s="3">
        <v>209.50945303156999</v>
      </c>
      <c r="K87" s="3">
        <v>186.57975496898999</v>
      </c>
      <c r="L87" s="3">
        <v>155.51831583606</v>
      </c>
      <c r="M87" s="3"/>
      <c r="N87"/>
      <c r="O87"/>
      <c r="P87"/>
      <c r="Q87"/>
      <c r="R87"/>
      <c r="S87"/>
      <c r="T87"/>
      <c r="U87"/>
      <c r="V87"/>
      <c r="W87"/>
      <c r="X87"/>
      <c r="Y87"/>
      <c r="Z87"/>
      <c r="AA87"/>
      <c r="AB87"/>
      <c r="AC87"/>
      <c r="AD87"/>
      <c r="AE87"/>
      <c r="AF87"/>
      <c r="AG87"/>
      <c r="AH87"/>
      <c r="AI87"/>
    </row>
    <row r="88" spans="1:35" outlineLevel="3" collapsed="1" x14ac:dyDescent="0.35">
      <c r="A88" s="4" t="s">
        <v>12</v>
      </c>
      <c r="B88" s="3">
        <f t="shared" ref="B88" si="164">SUM(B89:B91)</f>
        <v>127.80929397260999</v>
      </c>
      <c r="C88" s="3">
        <f t="shared" ref="C88" si="165">SUM(C89:C91)</f>
        <v>114.43207647412001</v>
      </c>
      <c r="D88" s="3">
        <f t="shared" ref="D88" si="166">SUM(D89:D91)</f>
        <v>100.36884007226999</v>
      </c>
      <c r="E88" s="3">
        <f t="shared" ref="E88" si="167">SUM(E89:E91)</f>
        <v>162.33876795496002</v>
      </c>
      <c r="F88" s="3">
        <f t="shared" ref="F88" si="168">SUM(F89:F91)</f>
        <v>111.49235185534</v>
      </c>
      <c r="G88" s="3">
        <f t="shared" ref="G88" si="169">SUM(G89:G91)</f>
        <v>134.76529263961999</v>
      </c>
      <c r="H88" s="3">
        <f t="shared" ref="H88" si="170">SUM(H89:H91)</f>
        <v>126.48920800507001</v>
      </c>
      <c r="I88" s="3">
        <f t="shared" ref="I88" si="171">SUM(I89:I91)</f>
        <v>101.78052581461</v>
      </c>
      <c r="J88" s="3">
        <f t="shared" ref="J88" si="172">SUM(J89:J91)</f>
        <v>106.50536415337</v>
      </c>
      <c r="K88" s="3">
        <f t="shared" ref="K88" si="173">SUM(K89:K91)</f>
        <v>146.01732681415001</v>
      </c>
      <c r="L88" s="3">
        <f t="shared" ref="L88" si="174">SUM(L89:L91)</f>
        <v>120.50022002378</v>
      </c>
      <c r="M88" s="3">
        <f t="shared" ref="M88" si="175">SUM(M89:M91)</f>
        <v>118.57777665139001</v>
      </c>
      <c r="N88"/>
      <c r="O88"/>
      <c r="P88"/>
      <c r="Q88"/>
      <c r="R88"/>
      <c r="S88"/>
      <c r="T88"/>
      <c r="U88"/>
      <c r="V88"/>
      <c r="W88"/>
      <c r="X88"/>
      <c r="Y88"/>
      <c r="Z88"/>
      <c r="AA88"/>
      <c r="AB88"/>
      <c r="AC88"/>
      <c r="AD88"/>
      <c r="AE88"/>
      <c r="AF88"/>
      <c r="AG88"/>
      <c r="AH88"/>
      <c r="AI88"/>
    </row>
    <row r="89" spans="1:35" hidden="1" outlineLevel="4" x14ac:dyDescent="0.35">
      <c r="A89" s="5" t="s">
        <v>6</v>
      </c>
      <c r="B89" s="3">
        <v>21.176887455749998</v>
      </c>
      <c r="C89" s="3">
        <v>32.00356408471</v>
      </c>
      <c r="D89" s="3">
        <v>33.061939952549999</v>
      </c>
      <c r="E89" s="3">
        <v>73.049843243020007</v>
      </c>
      <c r="F89" s="3">
        <v>30.751544237899999</v>
      </c>
      <c r="G89" s="3">
        <v>54.973390740269998</v>
      </c>
      <c r="H89" s="3">
        <v>49.75132527273</v>
      </c>
      <c r="I89" s="3">
        <v>41.70956839334</v>
      </c>
      <c r="J89" s="3">
        <v>69.489910011749998</v>
      </c>
      <c r="K89" s="3">
        <v>127.57569565607</v>
      </c>
      <c r="L89" s="3">
        <v>102.0585888657</v>
      </c>
      <c r="M89" s="3">
        <v>100.69794375438001</v>
      </c>
      <c r="N89"/>
      <c r="O89"/>
      <c r="P89"/>
      <c r="Q89"/>
      <c r="R89"/>
      <c r="S89"/>
      <c r="T89"/>
      <c r="U89"/>
      <c r="V89"/>
      <c r="W89"/>
      <c r="X89"/>
      <c r="Y89"/>
      <c r="Z89"/>
      <c r="AA89"/>
      <c r="AB89"/>
      <c r="AC89"/>
      <c r="AD89"/>
      <c r="AE89"/>
      <c r="AF89"/>
      <c r="AG89"/>
      <c r="AH89"/>
      <c r="AI89"/>
    </row>
    <row r="90" spans="1:35" hidden="1" outlineLevel="4" x14ac:dyDescent="0.35">
      <c r="A90" s="5" t="s">
        <v>7</v>
      </c>
      <c r="B90" s="3">
        <v>27.79328385526</v>
      </c>
      <c r="C90" s="3">
        <v>29.080216695530002</v>
      </c>
      <c r="D90" s="3">
        <v>29.140825940319999</v>
      </c>
      <c r="E90" s="3">
        <v>30.314451422419999</v>
      </c>
      <c r="F90" s="3">
        <v>28.659454645059999</v>
      </c>
      <c r="G90" s="3">
        <v>27.710548926969999</v>
      </c>
      <c r="H90" s="3">
        <v>24.656529759960002</v>
      </c>
      <c r="I90" s="3">
        <v>20.271205159699999</v>
      </c>
      <c r="J90" s="3">
        <v>18.639205158260001</v>
      </c>
      <c r="K90" s="3">
        <v>18.44163115808</v>
      </c>
      <c r="L90" s="3">
        <v>18.44163115808</v>
      </c>
      <c r="M90" s="3">
        <v>17.879832897010001</v>
      </c>
      <c r="N90"/>
      <c r="O90"/>
      <c r="P90"/>
      <c r="Q90"/>
      <c r="R90"/>
      <c r="S90"/>
      <c r="T90"/>
      <c r="U90"/>
      <c r="V90"/>
      <c r="W90"/>
      <c r="X90"/>
      <c r="Y90"/>
      <c r="Z90"/>
      <c r="AA90"/>
      <c r="AB90"/>
      <c r="AC90"/>
      <c r="AD90"/>
      <c r="AE90"/>
      <c r="AF90"/>
      <c r="AG90"/>
      <c r="AH90"/>
      <c r="AI90"/>
    </row>
    <row r="91" spans="1:35" hidden="1" outlineLevel="4" x14ac:dyDescent="0.35">
      <c r="A91" s="5" t="s">
        <v>13</v>
      </c>
      <c r="B91" s="3">
        <v>78.839122661600001</v>
      </c>
      <c r="C91" s="3">
        <v>53.348295693879997</v>
      </c>
      <c r="D91" s="3">
        <v>38.166074179399999</v>
      </c>
      <c r="E91" s="3">
        <v>58.974473289519999</v>
      </c>
      <c r="F91" s="3">
        <v>52.081352972380003</v>
      </c>
      <c r="G91" s="3">
        <v>52.081352972380003</v>
      </c>
      <c r="H91" s="3">
        <v>52.081352972380003</v>
      </c>
      <c r="I91" s="3">
        <v>39.799752261569999</v>
      </c>
      <c r="J91" s="3">
        <v>18.37624898336</v>
      </c>
      <c r="K91" s="3"/>
      <c r="L91" s="3"/>
      <c r="M91" s="3"/>
      <c r="N91"/>
      <c r="O91"/>
      <c r="P91"/>
      <c r="Q91"/>
      <c r="R91"/>
      <c r="S91"/>
      <c r="T91"/>
      <c r="U91"/>
      <c r="V91"/>
      <c r="W91"/>
      <c r="X91"/>
      <c r="Y91"/>
      <c r="Z91"/>
      <c r="AA91"/>
      <c r="AB91"/>
      <c r="AC91"/>
      <c r="AD91"/>
      <c r="AE91"/>
      <c r="AF91"/>
      <c r="AG91"/>
      <c r="AH91"/>
      <c r="AI91"/>
    </row>
    <row r="92" spans="1:35" outlineLevel="3" collapsed="1" x14ac:dyDescent="0.35">
      <c r="A92" s="4" t="s">
        <v>14</v>
      </c>
      <c r="B92" s="3">
        <f t="shared" ref="B92" si="176">SUM(B93:B97)</f>
        <v>2.8240557151800001</v>
      </c>
      <c r="C92" s="3">
        <f t="shared" ref="C92" si="177">SUM(C93:C97)</f>
        <v>39.684902290430003</v>
      </c>
      <c r="D92" s="3">
        <f t="shared" ref="D92" si="178">SUM(D93:D97)</f>
        <v>37.800469568689998</v>
      </c>
      <c r="E92" s="3">
        <f t="shared" ref="E92" si="179">SUM(E93:E97)</f>
        <v>43.743544727579994</v>
      </c>
      <c r="F92" s="3">
        <f t="shared" ref="F92" si="180">SUM(F93:F97)</f>
        <v>40.777837734900004</v>
      </c>
      <c r="G92" s="3">
        <f t="shared" ref="G92" si="181">SUM(G93:G97)</f>
        <v>39.837735060020002</v>
      </c>
      <c r="H92" s="3">
        <f t="shared" ref="H92" si="182">SUM(H93:H97)</f>
        <v>55.630025086209997</v>
      </c>
      <c r="I92" s="3">
        <f t="shared" ref="I92" si="183">SUM(I93:I97)</f>
        <v>27.330159107410001</v>
      </c>
      <c r="J92" s="3">
        <f t="shared" ref="J92" si="184">SUM(J93:J97)</f>
        <v>16.148070119099998</v>
      </c>
      <c r="K92" s="3">
        <f t="shared" ref="K92" si="185">SUM(K93:K97)</f>
        <v>10.78539223217</v>
      </c>
      <c r="L92" s="3">
        <f t="shared" ref="L92" si="186">SUM(L93:L97)</f>
        <v>9.5551726826600003</v>
      </c>
      <c r="M92" s="3">
        <f t="shared" ref="M92" si="187">SUM(M93:M97)</f>
        <v>7.1409491340599995</v>
      </c>
      <c r="N92"/>
      <c r="O92"/>
      <c r="P92"/>
      <c r="Q92"/>
      <c r="R92"/>
      <c r="S92"/>
      <c r="T92"/>
      <c r="U92"/>
      <c r="V92"/>
      <c r="W92"/>
      <c r="X92"/>
      <c r="Y92"/>
      <c r="Z92"/>
      <c r="AA92"/>
      <c r="AB92"/>
      <c r="AC92"/>
      <c r="AD92"/>
      <c r="AE92"/>
      <c r="AF92"/>
      <c r="AG92"/>
      <c r="AH92"/>
      <c r="AI92"/>
    </row>
    <row r="93" spans="1:35" hidden="1" outlineLevel="4" x14ac:dyDescent="0.35">
      <c r="A93" s="5" t="s">
        <v>15</v>
      </c>
      <c r="B93" s="3">
        <v>0</v>
      </c>
      <c r="C93" s="3">
        <v>31.04546672108</v>
      </c>
      <c r="D93" s="3">
        <v>27.63530005702</v>
      </c>
      <c r="E93" s="3">
        <v>33.33330006864</v>
      </c>
      <c r="F93" s="3">
        <v>29.437200025300001</v>
      </c>
      <c r="G93" s="3">
        <v>29.437200025300001</v>
      </c>
      <c r="H93" s="3">
        <v>27.650840024840001</v>
      </c>
      <c r="I93" s="3">
        <v>16.832040014210001</v>
      </c>
      <c r="J93" s="3">
        <v>5.7616400070799996</v>
      </c>
      <c r="K93" s="3">
        <v>0.72964000043999999</v>
      </c>
      <c r="L93" s="3">
        <v>0.72964000134999996</v>
      </c>
      <c r="M93" s="3"/>
      <c r="N93"/>
      <c r="O93"/>
      <c r="P93"/>
      <c r="Q93"/>
      <c r="R93"/>
      <c r="S93"/>
      <c r="T93"/>
      <c r="U93"/>
      <c r="V93"/>
      <c r="W93"/>
      <c r="X93"/>
      <c r="Y93"/>
      <c r="Z93"/>
      <c r="AA93"/>
      <c r="AB93"/>
      <c r="AC93"/>
      <c r="AD93"/>
      <c r="AE93"/>
      <c r="AF93"/>
      <c r="AG93"/>
      <c r="AH93"/>
      <c r="AI93"/>
    </row>
    <row r="94" spans="1:35" hidden="1" outlineLevel="4" x14ac:dyDescent="0.35">
      <c r="A94" s="5" t="s">
        <v>6</v>
      </c>
      <c r="B94" s="3">
        <v>0.80821282104000003</v>
      </c>
      <c r="C94" s="3">
        <v>6.3384877294099997</v>
      </c>
      <c r="D94" s="3">
        <v>7.6399656885900002</v>
      </c>
      <c r="E94" s="3">
        <v>7.5306749058699998</v>
      </c>
      <c r="F94" s="3">
        <v>7.8478507395400001</v>
      </c>
      <c r="G94" s="3">
        <v>6.9077480646599998</v>
      </c>
      <c r="H94" s="3">
        <v>7.0255364901300004</v>
      </c>
      <c r="I94" s="3">
        <v>5.5707910201799997</v>
      </c>
      <c r="J94" s="3">
        <v>5.5997914551200001</v>
      </c>
      <c r="K94" s="3">
        <v>5.5997914551200001</v>
      </c>
      <c r="L94" s="3">
        <v>5.5997914577900003</v>
      </c>
      <c r="M94" s="3">
        <v>3.9152079105399999</v>
      </c>
      <c r="N94"/>
      <c r="O94"/>
      <c r="P94"/>
      <c r="Q94"/>
      <c r="R94"/>
      <c r="S94"/>
      <c r="T94"/>
      <c r="U94"/>
      <c r="V94"/>
      <c r="W94"/>
      <c r="X94"/>
      <c r="Y94"/>
      <c r="Z94"/>
      <c r="AA94"/>
      <c r="AB94"/>
      <c r="AC94"/>
      <c r="AD94"/>
      <c r="AE94"/>
      <c r="AF94"/>
      <c r="AG94"/>
      <c r="AH94"/>
      <c r="AI94"/>
    </row>
    <row r="95" spans="1:35" hidden="1" outlineLevel="4" x14ac:dyDescent="0.35">
      <c r="A95" s="5" t="s">
        <v>11</v>
      </c>
      <c r="B95" s="3"/>
      <c r="C95" s="3"/>
      <c r="D95" s="3"/>
      <c r="E95" s="3"/>
      <c r="F95" s="3"/>
      <c r="G95" s="3"/>
      <c r="H95" s="3"/>
      <c r="I95" s="3"/>
      <c r="J95" s="3"/>
      <c r="K95" s="3"/>
      <c r="L95" s="3"/>
      <c r="M95" s="3"/>
      <c r="N95"/>
      <c r="O95"/>
      <c r="P95"/>
      <c r="Q95"/>
      <c r="R95"/>
      <c r="S95"/>
      <c r="T95"/>
      <c r="U95"/>
      <c r="V95"/>
      <c r="W95"/>
      <c r="X95"/>
      <c r="Y95"/>
      <c r="Z95"/>
      <c r="AA95"/>
      <c r="AB95"/>
      <c r="AC95"/>
      <c r="AD95"/>
      <c r="AE95"/>
      <c r="AF95"/>
      <c r="AG95"/>
      <c r="AH95"/>
      <c r="AI95"/>
    </row>
    <row r="96" spans="1:35" hidden="1" outlineLevel="4" x14ac:dyDescent="0.35">
      <c r="A96" s="5" t="s">
        <v>16</v>
      </c>
      <c r="B96" s="3">
        <v>2.01584289414</v>
      </c>
      <c r="C96" s="3">
        <v>2.2965625304600001</v>
      </c>
      <c r="D96" s="3">
        <v>2.5208374204199999</v>
      </c>
      <c r="E96" s="3">
        <v>2.8752033504100001</v>
      </c>
      <c r="F96" s="3">
        <v>3.4889309261600001</v>
      </c>
      <c r="G96" s="3">
        <v>3.4889309261600001</v>
      </c>
      <c r="H96" s="3">
        <v>4.92732848102</v>
      </c>
      <c r="I96" s="3">
        <v>4.92732807302</v>
      </c>
      <c r="J96" s="3">
        <v>4.7866386569000001</v>
      </c>
      <c r="K96" s="3">
        <v>4.4559607766099996</v>
      </c>
      <c r="L96" s="3">
        <v>3.22574122352</v>
      </c>
      <c r="M96" s="3">
        <v>3.22574122352</v>
      </c>
      <c r="N96"/>
      <c r="O96"/>
      <c r="P96"/>
      <c r="Q96"/>
      <c r="R96"/>
      <c r="S96"/>
      <c r="T96"/>
      <c r="U96"/>
      <c r="V96"/>
      <c r="W96"/>
      <c r="X96"/>
      <c r="Y96"/>
      <c r="Z96"/>
      <c r="AA96"/>
      <c r="AB96"/>
      <c r="AC96"/>
      <c r="AD96"/>
      <c r="AE96"/>
      <c r="AF96"/>
      <c r="AG96"/>
      <c r="AH96"/>
      <c r="AI96"/>
    </row>
    <row r="97" spans="1:35" hidden="1" outlineLevel="4" x14ac:dyDescent="0.35">
      <c r="A97" s="5" t="s">
        <v>7</v>
      </c>
      <c r="B97" s="3"/>
      <c r="C97" s="3">
        <v>4.3853094800000002E-3</v>
      </c>
      <c r="D97" s="3">
        <v>4.3664026600000001E-3</v>
      </c>
      <c r="E97" s="3">
        <v>4.3664026600000001E-3</v>
      </c>
      <c r="F97" s="3">
        <v>3.8560438999999998E-3</v>
      </c>
      <c r="G97" s="3">
        <v>3.8560438999999998E-3</v>
      </c>
      <c r="H97" s="3">
        <v>16.02632009022</v>
      </c>
      <c r="I97" s="3"/>
      <c r="J97" s="3"/>
      <c r="K97" s="3"/>
      <c r="L97" s="3"/>
      <c r="M97" s="3"/>
      <c r="N97"/>
      <c r="O97"/>
      <c r="P97"/>
      <c r="Q97"/>
      <c r="R97"/>
      <c r="S97"/>
      <c r="T97"/>
      <c r="U97"/>
      <c r="V97"/>
      <c r="W97"/>
      <c r="X97"/>
      <c r="Y97"/>
      <c r="Z97"/>
      <c r="AA97"/>
      <c r="AB97"/>
      <c r="AC97"/>
      <c r="AD97"/>
      <c r="AE97"/>
      <c r="AF97"/>
      <c r="AG97"/>
      <c r="AH97"/>
      <c r="AI97"/>
    </row>
    <row r="98" spans="1:35" s="13" customFormat="1" outlineLevel="2" x14ac:dyDescent="0.35">
      <c r="A98" s="14" t="s">
        <v>25</v>
      </c>
      <c r="B98" s="12">
        <f t="shared" ref="B98" si="188">B99+B103+B107+B113</f>
        <v>134.08304316987002</v>
      </c>
      <c r="C98" s="12">
        <f t="shared" ref="C98" si="189">C99+C103+C107+C113</f>
        <v>136.21511653835998</v>
      </c>
      <c r="D98" s="12">
        <f t="shared" ref="D98" si="190">D99+D103+D107+D113</f>
        <v>135.13449187697</v>
      </c>
      <c r="E98" s="12">
        <f t="shared" ref="E98" si="191">E99+E103+E107+E113</f>
        <v>127.10817086236</v>
      </c>
      <c r="F98" s="12">
        <f t="shared" ref="F98" si="192">F99+F103+F107+F113</f>
        <v>103.13511514277999</v>
      </c>
      <c r="G98" s="12">
        <f t="shared" ref="G98" si="193">G99+G103+G107+G113</f>
        <v>88.957680738529987</v>
      </c>
      <c r="H98" s="12">
        <f t="shared" ref="H98" si="194">H99+H103+H107+H113</f>
        <v>83.460113976469998</v>
      </c>
      <c r="I98" s="12">
        <f t="shared" ref="I98" si="195">I99+I103+I107+I113</f>
        <v>77.916234291260011</v>
      </c>
      <c r="J98" s="12">
        <f t="shared" ref="J98" si="196">J99+J103+J107+J113</f>
        <v>82.358259578479988</v>
      </c>
      <c r="K98" s="12">
        <f t="shared" ref="K98" si="197">K99+K103+K107+K113</f>
        <v>65.014459622900006</v>
      </c>
      <c r="L98" s="12">
        <f t="shared" ref="L98" si="198">L99+L103+L107+L113</f>
        <v>49.974991709319994</v>
      </c>
      <c r="M98" s="12">
        <f t="shared" ref="M98" si="199">M99+M103+M107+M113</f>
        <v>40.670744483239993</v>
      </c>
    </row>
    <row r="99" spans="1:35" outlineLevel="3" collapsed="1" x14ac:dyDescent="0.35">
      <c r="A99" s="4" t="s">
        <v>10</v>
      </c>
      <c r="B99" s="3">
        <f t="shared" ref="B99" si="200">SUM(B100:B102)</f>
        <v>24.127881877330001</v>
      </c>
      <c r="C99" s="3">
        <f t="shared" ref="C99" si="201">SUM(C100:C102)</f>
        <v>28.807994760939998</v>
      </c>
      <c r="D99" s="3">
        <f t="shared" ref="D99" si="202">SUM(D100:D102)</f>
        <v>35.544404287029998</v>
      </c>
      <c r="E99" s="3">
        <f t="shared" ref="E99" si="203">SUM(E100:E102)</f>
        <v>33.633664010849998</v>
      </c>
      <c r="F99" s="3">
        <f t="shared" ref="F99" si="204">SUM(F100:F102)</f>
        <v>27.847313426979998</v>
      </c>
      <c r="G99" s="3">
        <f t="shared" ref="G99" si="205">SUM(G100:G102)</f>
        <v>27.445694512620001</v>
      </c>
      <c r="H99" s="3">
        <f t="shared" ref="H99" si="206">SUM(H100:H102)</f>
        <v>27.366228500999998</v>
      </c>
      <c r="I99" s="3">
        <f t="shared" ref="I99" si="207">SUM(I100:I102)</f>
        <v>27.304383581890001</v>
      </c>
      <c r="J99" s="3">
        <f t="shared" ref="J99" si="208">SUM(J100:J102)</f>
        <v>34.857216225110001</v>
      </c>
      <c r="K99" s="3">
        <f t="shared" ref="K99" si="209">SUM(K100:K102)</f>
        <v>19.445070999249999</v>
      </c>
      <c r="L99" s="3">
        <f t="shared" ref="L99" si="210">SUM(L100:L102)</f>
        <v>6.1299846843000001</v>
      </c>
      <c r="M99" s="3">
        <f t="shared" ref="M99" si="211">SUM(M100:M102)</f>
        <v>4.4214139800000003E-2</v>
      </c>
      <c r="N99"/>
      <c r="O99"/>
      <c r="P99"/>
      <c r="Q99"/>
      <c r="R99"/>
      <c r="S99"/>
      <c r="T99"/>
      <c r="U99"/>
      <c r="V99"/>
      <c r="W99"/>
      <c r="X99"/>
      <c r="Y99"/>
      <c r="Z99"/>
      <c r="AA99"/>
      <c r="AB99"/>
      <c r="AC99"/>
      <c r="AD99"/>
      <c r="AE99"/>
      <c r="AF99"/>
      <c r="AG99"/>
      <c r="AH99"/>
      <c r="AI99"/>
    </row>
    <row r="100" spans="1:35" hidden="1" outlineLevel="4" x14ac:dyDescent="0.35">
      <c r="A100" s="5" t="s">
        <v>6</v>
      </c>
      <c r="B100" s="3">
        <v>3.0981844280800002</v>
      </c>
      <c r="C100" s="3">
        <v>0.61409694092</v>
      </c>
      <c r="D100" s="3">
        <v>0.32219181966999999</v>
      </c>
      <c r="E100" s="3">
        <v>9.9533078699999999E-2</v>
      </c>
      <c r="F100" s="3">
        <v>4.6905879659999997E-2</v>
      </c>
      <c r="G100" s="3">
        <v>2.9396977080000001E-2</v>
      </c>
      <c r="H100" s="3">
        <v>8.0733695000000001E-3</v>
      </c>
      <c r="I100" s="3">
        <v>6.3143333600000004E-3</v>
      </c>
      <c r="J100" s="3">
        <v>4.5771418599999999E-3</v>
      </c>
      <c r="K100" s="3"/>
      <c r="L100" s="3"/>
      <c r="M100" s="3"/>
      <c r="N100"/>
      <c r="O100"/>
      <c r="P100"/>
      <c r="Q100"/>
      <c r="R100"/>
      <c r="S100"/>
      <c r="T100"/>
      <c r="U100"/>
      <c r="V100"/>
      <c r="W100"/>
      <c r="X100"/>
      <c r="Y100"/>
      <c r="Z100"/>
      <c r="AA100"/>
      <c r="AB100"/>
      <c r="AC100"/>
      <c r="AD100"/>
      <c r="AE100"/>
      <c r="AF100"/>
      <c r="AG100"/>
      <c r="AH100"/>
      <c r="AI100"/>
    </row>
    <row r="101" spans="1:35" hidden="1" outlineLevel="4" x14ac:dyDescent="0.35">
      <c r="A101" s="5" t="s">
        <v>11</v>
      </c>
      <c r="B101" s="3">
        <v>0.68728707252999999</v>
      </c>
      <c r="C101" s="3">
        <v>0.68580903560999995</v>
      </c>
      <c r="D101" s="3">
        <v>0.65434259748000001</v>
      </c>
      <c r="E101" s="3">
        <v>0.58557060364000002</v>
      </c>
      <c r="F101" s="3">
        <v>0.45801314324999998</v>
      </c>
      <c r="G101" s="3">
        <v>0.39889899975999998</v>
      </c>
      <c r="H101" s="3">
        <v>0.34075659572</v>
      </c>
      <c r="I101" s="3">
        <v>0.28067071275</v>
      </c>
      <c r="J101" s="3">
        <v>0.22155656976999999</v>
      </c>
      <c r="K101" s="3">
        <v>0.16244242627</v>
      </c>
      <c r="L101" s="3">
        <v>0.10365219699</v>
      </c>
      <c r="M101" s="3">
        <v>4.4214139800000003E-2</v>
      </c>
      <c r="N101"/>
      <c r="O101"/>
      <c r="P101"/>
      <c r="Q101"/>
      <c r="R101"/>
      <c r="S101"/>
      <c r="T101"/>
      <c r="U101"/>
      <c r="V101"/>
      <c r="W101"/>
      <c r="X101"/>
      <c r="Y101"/>
      <c r="Z101"/>
      <c r="AA101"/>
      <c r="AB101"/>
      <c r="AC101"/>
      <c r="AD101"/>
      <c r="AE101"/>
      <c r="AF101"/>
      <c r="AG101"/>
      <c r="AH101"/>
      <c r="AI101"/>
    </row>
    <row r="102" spans="1:35" hidden="1" outlineLevel="4" x14ac:dyDescent="0.35">
      <c r="A102" s="5" t="s">
        <v>7</v>
      </c>
      <c r="B102" s="3">
        <v>20.34241037672</v>
      </c>
      <c r="C102" s="3">
        <v>27.508088784409999</v>
      </c>
      <c r="D102" s="3">
        <v>34.567869869879999</v>
      </c>
      <c r="E102" s="3">
        <v>32.948560328509998</v>
      </c>
      <c r="F102" s="3">
        <v>27.342394404069999</v>
      </c>
      <c r="G102" s="3">
        <v>27.01739853578</v>
      </c>
      <c r="H102" s="3">
        <v>27.01739853578</v>
      </c>
      <c r="I102" s="3">
        <v>27.01739853578</v>
      </c>
      <c r="J102" s="3">
        <v>34.631082513480003</v>
      </c>
      <c r="K102" s="3">
        <v>19.282628572979998</v>
      </c>
      <c r="L102" s="3">
        <v>6.0263324873100004</v>
      </c>
      <c r="M102" s="3"/>
      <c r="N102"/>
      <c r="O102"/>
      <c r="P102"/>
      <c r="Q102"/>
      <c r="R102"/>
      <c r="S102"/>
      <c r="T102"/>
      <c r="U102"/>
      <c r="V102"/>
      <c r="W102"/>
      <c r="X102"/>
      <c r="Y102"/>
      <c r="Z102"/>
      <c r="AA102"/>
      <c r="AB102"/>
      <c r="AC102"/>
      <c r="AD102"/>
      <c r="AE102"/>
      <c r="AF102"/>
      <c r="AG102"/>
      <c r="AH102"/>
      <c r="AI102"/>
    </row>
    <row r="103" spans="1:35" outlineLevel="3" collapsed="1" x14ac:dyDescent="0.35">
      <c r="A103" s="4" t="s">
        <v>12</v>
      </c>
      <c r="B103" s="3">
        <f t="shared" ref="B103" si="212">SUM(B104:B106)</f>
        <v>108.70735807401</v>
      </c>
      <c r="C103" s="3">
        <f t="shared" ref="C103" si="213">SUM(C104:C106)</f>
        <v>100.45035252709</v>
      </c>
      <c r="D103" s="3">
        <f t="shared" ref="D103" si="214">SUM(D104:D106)</f>
        <v>94.561903353129992</v>
      </c>
      <c r="E103" s="3">
        <f t="shared" ref="E103" si="215">SUM(E104:E106)</f>
        <v>88.10984780295</v>
      </c>
      <c r="F103" s="3">
        <f t="shared" ref="F103" si="216">SUM(F104:F106)</f>
        <v>71.179073515780004</v>
      </c>
      <c r="G103" s="3">
        <f t="shared" ref="G103" si="217">SUM(G104:G106)</f>
        <v>58.03721137446</v>
      </c>
      <c r="H103" s="3">
        <f t="shared" ref="H103" si="218">SUM(H104:H106)</f>
        <v>52.408873347949999</v>
      </c>
      <c r="I103" s="3">
        <f t="shared" ref="I103" si="219">SUM(I104:I106)</f>
        <v>48.488662389059996</v>
      </c>
      <c r="J103" s="3">
        <f t="shared" ref="J103" si="220">SUM(J104:J106)</f>
        <v>45.681570297549996</v>
      </c>
      <c r="K103" s="3">
        <f t="shared" ref="K103" si="221">SUM(K104:K106)</f>
        <v>43.893822804380001</v>
      </c>
      <c r="L103" s="3">
        <f t="shared" ref="L103" si="222">SUM(L104:L106)</f>
        <v>42.269035025759997</v>
      </c>
      <c r="M103" s="3">
        <f t="shared" ref="M103" si="223">SUM(M104:M106)</f>
        <v>40.195182563369997</v>
      </c>
      <c r="N103"/>
      <c r="O103"/>
      <c r="P103"/>
      <c r="Q103"/>
      <c r="R103"/>
      <c r="S103"/>
      <c r="T103"/>
      <c r="U103"/>
      <c r="V103"/>
      <c r="W103"/>
      <c r="X103"/>
      <c r="Y103"/>
      <c r="Z103"/>
      <c r="AA103"/>
      <c r="AB103"/>
      <c r="AC103"/>
      <c r="AD103"/>
      <c r="AE103"/>
      <c r="AF103"/>
      <c r="AG103"/>
      <c r="AH103"/>
      <c r="AI103"/>
    </row>
    <row r="104" spans="1:35" hidden="1" outlineLevel="4" x14ac:dyDescent="0.35">
      <c r="A104" s="5" t="s">
        <v>6</v>
      </c>
      <c r="B104" s="3">
        <v>30.116403986560002</v>
      </c>
      <c r="C104" s="3">
        <v>29.011831450420001</v>
      </c>
      <c r="D104" s="3">
        <v>28.399233229509999</v>
      </c>
      <c r="E104" s="3">
        <v>27.884837908790001</v>
      </c>
      <c r="F104" s="3">
        <v>23.255512795080001</v>
      </c>
      <c r="G104" s="3">
        <v>20.537813699800001</v>
      </c>
      <c r="H104" s="3">
        <v>17.968437592259999</v>
      </c>
      <c r="I104" s="3">
        <v>17.39275455564</v>
      </c>
      <c r="J104" s="3">
        <v>16.847157013459999</v>
      </c>
      <c r="K104" s="3">
        <v>16.617162355080001</v>
      </c>
      <c r="L104" s="3">
        <v>16.290389943649998</v>
      </c>
      <c r="M104" s="3">
        <v>15.6550030767</v>
      </c>
      <c r="N104"/>
      <c r="O104"/>
      <c r="P104"/>
      <c r="Q104"/>
      <c r="R104"/>
      <c r="S104"/>
      <c r="T104"/>
      <c r="U104"/>
      <c r="V104"/>
      <c r="W104"/>
      <c r="X104"/>
      <c r="Y104"/>
      <c r="Z104"/>
      <c r="AA104"/>
      <c r="AB104"/>
      <c r="AC104"/>
      <c r="AD104"/>
      <c r="AE104"/>
      <c r="AF104"/>
      <c r="AG104"/>
      <c r="AH104"/>
      <c r="AI104"/>
    </row>
    <row r="105" spans="1:35" hidden="1" outlineLevel="4" x14ac:dyDescent="0.35">
      <c r="A105" s="5" t="s">
        <v>7</v>
      </c>
      <c r="B105" s="3">
        <v>40.329070979329998</v>
      </c>
      <c r="C105" s="3">
        <v>38.232737429590003</v>
      </c>
      <c r="D105" s="3">
        <v>36.169487688529998</v>
      </c>
      <c r="E105" s="3">
        <v>34.009260483239999</v>
      </c>
      <c r="F105" s="3">
        <v>28.112468877009999</v>
      </c>
      <c r="G105" s="3">
        <v>26.03016099857</v>
      </c>
      <c r="H105" s="3">
        <v>23.988376523060001</v>
      </c>
      <c r="I105" s="3">
        <v>22.190999522839999</v>
      </c>
      <c r="J105" s="3">
        <v>20.754150590729999</v>
      </c>
      <c r="K105" s="3">
        <v>19.38727465949</v>
      </c>
      <c r="L105" s="3">
        <v>18.07074315885</v>
      </c>
      <c r="M105" s="3">
        <v>16.656033952990001</v>
      </c>
      <c r="N105"/>
      <c r="O105"/>
      <c r="P105"/>
      <c r="Q105"/>
      <c r="R105"/>
      <c r="S105"/>
      <c r="T105"/>
      <c r="U105"/>
      <c r="V105"/>
      <c r="W105"/>
      <c r="X105"/>
      <c r="Y105"/>
      <c r="Z105"/>
      <c r="AA105"/>
      <c r="AB105"/>
      <c r="AC105"/>
      <c r="AD105"/>
      <c r="AE105"/>
      <c r="AF105"/>
      <c r="AG105"/>
      <c r="AH105"/>
      <c r="AI105"/>
    </row>
    <row r="106" spans="1:35" hidden="1" outlineLevel="4" x14ac:dyDescent="0.35">
      <c r="A106" s="5" t="s">
        <v>13</v>
      </c>
      <c r="B106" s="3">
        <v>38.261883108120003</v>
      </c>
      <c r="C106" s="3">
        <v>33.205783647079997</v>
      </c>
      <c r="D106" s="3">
        <v>29.993182435089999</v>
      </c>
      <c r="E106" s="3">
        <v>26.215749410920001</v>
      </c>
      <c r="F106" s="3">
        <v>19.811091843690001</v>
      </c>
      <c r="G106" s="3">
        <v>11.46923667609</v>
      </c>
      <c r="H106" s="3">
        <v>10.452059232630001</v>
      </c>
      <c r="I106" s="3">
        <v>8.9049083105799998</v>
      </c>
      <c r="J106" s="3">
        <v>8.0802626933599999</v>
      </c>
      <c r="K106" s="3">
        <v>7.8893857898100004</v>
      </c>
      <c r="L106" s="3">
        <v>7.9079019232599999</v>
      </c>
      <c r="M106" s="3">
        <v>7.8841455336799999</v>
      </c>
      <c r="N106"/>
      <c r="O106"/>
      <c r="P106"/>
      <c r="Q106"/>
      <c r="R106"/>
      <c r="S106"/>
      <c r="T106"/>
      <c r="U106"/>
      <c r="V106"/>
      <c r="W106"/>
      <c r="X106"/>
      <c r="Y106"/>
      <c r="Z106"/>
      <c r="AA106"/>
      <c r="AB106"/>
      <c r="AC106"/>
      <c r="AD106"/>
      <c r="AE106"/>
      <c r="AF106"/>
      <c r="AG106"/>
      <c r="AH106"/>
      <c r="AI106"/>
    </row>
    <row r="107" spans="1:35" outlineLevel="3" collapsed="1" x14ac:dyDescent="0.35">
      <c r="A107" s="4" t="s">
        <v>14</v>
      </c>
      <c r="B107" s="3">
        <f t="shared" ref="B107" si="224">SUM(B108:B112)</f>
        <v>0.73075535011999992</v>
      </c>
      <c r="C107" s="3">
        <f t="shared" ref="C107" si="225">SUM(C108:C112)</f>
        <v>6.7377932995499989</v>
      </c>
      <c r="D107" s="3">
        <f t="shared" ref="D107" si="226">SUM(D108:D112)</f>
        <v>4.8927085115300004</v>
      </c>
      <c r="E107" s="3">
        <f t="shared" ref="E107" si="227">SUM(E108:E112)</f>
        <v>5.2327713307799995</v>
      </c>
      <c r="F107" s="3">
        <f t="shared" ref="F107" si="228">SUM(F108:F112)</f>
        <v>3.9926450599200001</v>
      </c>
      <c r="G107" s="3">
        <f t="shared" ref="G107" si="229">SUM(G108:G112)</f>
        <v>3.3599157113499998</v>
      </c>
      <c r="H107" s="3">
        <f t="shared" ref="H107" si="230">SUM(H108:H112)</f>
        <v>3.5710424274200001</v>
      </c>
      <c r="I107" s="3">
        <f t="shared" ref="I107" si="231">SUM(I108:I112)</f>
        <v>2.00921862021</v>
      </c>
      <c r="J107" s="3">
        <f t="shared" ref="J107" si="232">SUM(J108:J112)</f>
        <v>1.7055033557200001</v>
      </c>
      <c r="K107" s="3">
        <f t="shared" ref="K107" si="233">SUM(K108:K112)</f>
        <v>1.5622438191700001</v>
      </c>
      <c r="L107" s="3">
        <f t="shared" ref="L107" si="234">SUM(L108:L112)</f>
        <v>1.4626499991599999</v>
      </c>
      <c r="M107" s="3">
        <f t="shared" ref="M107" si="235">SUM(M108:M112)</f>
        <v>0.31902027996999999</v>
      </c>
      <c r="N107"/>
      <c r="O107"/>
      <c r="P107"/>
      <c r="Q107"/>
      <c r="R107"/>
      <c r="S107"/>
      <c r="T107"/>
      <c r="U107"/>
      <c r="V107"/>
      <c r="W107"/>
      <c r="X107"/>
      <c r="Y107"/>
      <c r="Z107"/>
      <c r="AA107"/>
      <c r="AB107"/>
      <c r="AC107"/>
      <c r="AD107"/>
      <c r="AE107"/>
      <c r="AF107"/>
      <c r="AG107"/>
      <c r="AH107"/>
      <c r="AI107"/>
    </row>
    <row r="108" spans="1:35" hidden="1" outlineLevel="4" x14ac:dyDescent="0.35">
      <c r="A108" s="5" t="s">
        <v>15</v>
      </c>
      <c r="B108" s="3">
        <v>0</v>
      </c>
      <c r="C108" s="3">
        <v>1.7436319015199999</v>
      </c>
      <c r="D108" s="3">
        <v>1.70204794389</v>
      </c>
      <c r="E108" s="3">
        <v>2.2412505832299998</v>
      </c>
      <c r="F108" s="3">
        <v>1.52650958949</v>
      </c>
      <c r="G108" s="3">
        <v>1.0705736487399999</v>
      </c>
      <c r="H108" s="3">
        <v>1.56217972474</v>
      </c>
      <c r="I108" s="3">
        <v>0.62852314622000005</v>
      </c>
      <c r="J108" s="3">
        <v>0.4102613859</v>
      </c>
      <c r="K108" s="3">
        <v>0.35044558782000002</v>
      </c>
      <c r="L108" s="3">
        <v>0.32812092918000002</v>
      </c>
      <c r="M108" s="3"/>
      <c r="N108"/>
      <c r="O108"/>
      <c r="P108"/>
      <c r="Q108"/>
      <c r="R108"/>
      <c r="S108"/>
      <c r="T108"/>
      <c r="U108"/>
      <c r="V108"/>
      <c r="W108"/>
      <c r="X108"/>
      <c r="Y108"/>
      <c r="Z108"/>
      <c r="AA108"/>
      <c r="AB108"/>
      <c r="AC108"/>
      <c r="AD108"/>
      <c r="AE108"/>
      <c r="AF108"/>
      <c r="AG108"/>
      <c r="AH108"/>
      <c r="AI108"/>
    </row>
    <row r="109" spans="1:35" hidden="1" outlineLevel="4" x14ac:dyDescent="0.35">
      <c r="A109" s="5" t="s">
        <v>6</v>
      </c>
      <c r="B109" s="3">
        <v>0.27127042726</v>
      </c>
      <c r="C109" s="3">
        <v>3.08170552106</v>
      </c>
      <c r="D109" s="3">
        <v>1.3824343538999999</v>
      </c>
      <c r="E109" s="3">
        <v>1.20122938493</v>
      </c>
      <c r="F109" s="3">
        <v>0.89697847223000005</v>
      </c>
      <c r="G109" s="3">
        <v>0.73470181132000001</v>
      </c>
      <c r="H109" s="3">
        <v>0.78757563680999998</v>
      </c>
      <c r="I109" s="3">
        <v>0.69629923731999999</v>
      </c>
      <c r="J109" s="3">
        <v>0.64629934813000001</v>
      </c>
      <c r="K109" s="3">
        <v>0.59630256881999999</v>
      </c>
      <c r="L109" s="3">
        <v>0.54652763188999998</v>
      </c>
      <c r="M109" s="3">
        <v>7.9255568509999999E-2</v>
      </c>
      <c r="N109"/>
      <c r="O109"/>
      <c r="P109"/>
      <c r="Q109"/>
      <c r="R109"/>
      <c r="S109"/>
      <c r="T109"/>
      <c r="U109"/>
      <c r="V109"/>
      <c r="W109"/>
      <c r="X109"/>
      <c r="Y109"/>
      <c r="Z109"/>
      <c r="AA109"/>
      <c r="AB109"/>
      <c r="AC109"/>
      <c r="AD109"/>
      <c r="AE109"/>
      <c r="AF109"/>
      <c r="AG109"/>
      <c r="AH109"/>
      <c r="AI109"/>
    </row>
    <row r="110" spans="1:35" hidden="1" outlineLevel="4" x14ac:dyDescent="0.35">
      <c r="A110" s="5" t="s">
        <v>11</v>
      </c>
      <c r="B110" s="3"/>
      <c r="C110" s="3"/>
      <c r="D110" s="3"/>
      <c r="E110" s="3"/>
      <c r="F110" s="3"/>
      <c r="G110" s="3"/>
      <c r="H110" s="3"/>
      <c r="I110" s="3"/>
      <c r="J110" s="3"/>
      <c r="K110" s="3"/>
      <c r="L110" s="3"/>
      <c r="M110" s="3"/>
      <c r="N110"/>
      <c r="O110"/>
      <c r="P110"/>
      <c r="Q110"/>
      <c r="R110"/>
      <c r="S110"/>
      <c r="T110"/>
      <c r="U110"/>
      <c r="V110"/>
      <c r="W110"/>
      <c r="X110"/>
      <c r="Y110"/>
      <c r="Z110"/>
      <c r="AA110"/>
      <c r="AB110"/>
      <c r="AC110"/>
      <c r="AD110"/>
      <c r="AE110"/>
      <c r="AF110"/>
      <c r="AG110"/>
      <c r="AH110"/>
      <c r="AI110"/>
    </row>
    <row r="111" spans="1:35" hidden="1" outlineLevel="4" x14ac:dyDescent="0.35">
      <c r="A111" s="5" t="s">
        <v>16</v>
      </c>
      <c r="B111" s="3">
        <v>0.45948492285999998</v>
      </c>
      <c r="C111" s="3">
        <v>1.0434355910099999</v>
      </c>
      <c r="D111" s="3">
        <v>1.0299245473700001</v>
      </c>
      <c r="E111" s="3">
        <v>1.0192549636499999</v>
      </c>
      <c r="F111" s="3">
        <v>0.89320116485000001</v>
      </c>
      <c r="G111" s="3">
        <v>0.88364384440999999</v>
      </c>
      <c r="H111" s="3">
        <v>0.34761289421000002</v>
      </c>
      <c r="I111" s="3">
        <v>0.32154163504</v>
      </c>
      <c r="J111" s="3">
        <v>0.29643741375999999</v>
      </c>
      <c r="K111" s="3">
        <v>0.27333984830000002</v>
      </c>
      <c r="L111" s="3">
        <v>0.25616666277</v>
      </c>
      <c r="M111" s="3">
        <v>0.23976471146</v>
      </c>
      <c r="N111"/>
      <c r="O111"/>
      <c r="P111"/>
      <c r="Q111"/>
      <c r="R111"/>
      <c r="S111"/>
      <c r="T111"/>
      <c r="U111"/>
      <c r="V111"/>
      <c r="W111"/>
      <c r="X111"/>
      <c r="Y111"/>
      <c r="Z111"/>
      <c r="AA111"/>
      <c r="AB111"/>
      <c r="AC111"/>
      <c r="AD111"/>
      <c r="AE111"/>
      <c r="AF111"/>
      <c r="AG111"/>
      <c r="AH111"/>
      <c r="AI111"/>
    </row>
    <row r="112" spans="1:35" hidden="1" outlineLevel="4" x14ac:dyDescent="0.35">
      <c r="A112" s="5" t="s">
        <v>7</v>
      </c>
      <c r="B112" s="3">
        <v>0</v>
      </c>
      <c r="C112" s="3">
        <v>0.86902028596000003</v>
      </c>
      <c r="D112" s="3">
        <v>0.77830166636999998</v>
      </c>
      <c r="E112" s="3">
        <v>0.77103639896999998</v>
      </c>
      <c r="F112" s="3">
        <v>0.67595583334999998</v>
      </c>
      <c r="G112" s="3">
        <v>0.67099640687999995</v>
      </c>
      <c r="H112" s="3">
        <v>0.87367417166000005</v>
      </c>
      <c r="I112" s="3">
        <v>0.36285460163</v>
      </c>
      <c r="J112" s="3">
        <v>0.35250520793000001</v>
      </c>
      <c r="K112" s="3">
        <v>0.34215581423000002</v>
      </c>
      <c r="L112" s="3">
        <v>0.33183477532</v>
      </c>
      <c r="M112" s="3"/>
      <c r="N112"/>
      <c r="O112"/>
      <c r="P112"/>
      <c r="Q112"/>
      <c r="R112"/>
      <c r="S112"/>
      <c r="T112"/>
      <c r="U112"/>
      <c r="V112"/>
      <c r="W112"/>
      <c r="X112"/>
      <c r="Y112"/>
      <c r="Z112"/>
      <c r="AA112"/>
      <c r="AB112"/>
      <c r="AC112"/>
      <c r="AD112"/>
      <c r="AE112"/>
      <c r="AF112"/>
      <c r="AG112"/>
      <c r="AH112"/>
      <c r="AI112"/>
    </row>
    <row r="113" spans="1:35" outlineLevel="3" collapsed="1" x14ac:dyDescent="0.35">
      <c r="A113" s="4" t="s">
        <v>8</v>
      </c>
      <c r="B113" s="3">
        <f t="shared" ref="B113" si="236">SUM(B114:B118)</f>
        <v>0.51704786841000006</v>
      </c>
      <c r="C113" s="3">
        <f t="shared" ref="C113" si="237">SUM(C114:C118)</f>
        <v>0.21897595077999998</v>
      </c>
      <c r="D113" s="3">
        <f t="shared" ref="D113" si="238">SUM(D114:D118)</f>
        <v>0.13547572527999999</v>
      </c>
      <c r="E113" s="3">
        <f t="shared" ref="E113" si="239">SUM(E114:E118)</f>
        <v>0.13188771778</v>
      </c>
      <c r="F113" s="3">
        <f t="shared" ref="F113" si="240">SUM(F114:F118)</f>
        <v>0.1160831401</v>
      </c>
      <c r="G113" s="3">
        <f t="shared" ref="G113" si="241">SUM(G114:G118)</f>
        <v>0.11485914009999999</v>
      </c>
      <c r="H113" s="3">
        <f t="shared" ref="H113" si="242">SUM(H114:H118)</f>
        <v>0.11396970009999999</v>
      </c>
      <c r="I113" s="3">
        <f t="shared" ref="I113" si="243">SUM(I114:I118)</f>
        <v>0.11396970009999999</v>
      </c>
      <c r="J113" s="3">
        <f t="shared" ref="J113" si="244">SUM(J114:J118)</f>
        <v>0.11396970009999999</v>
      </c>
      <c r="K113" s="3">
        <f t="shared" ref="K113" si="245">SUM(K114:K118)</f>
        <v>0.1133220001</v>
      </c>
      <c r="L113" s="3">
        <f t="shared" ref="L113" si="246">SUM(L114:L118)</f>
        <v>0.1133220001</v>
      </c>
      <c r="M113" s="3">
        <f t="shared" ref="M113" si="247">SUM(M114:M118)</f>
        <v>0.11232750010000001</v>
      </c>
      <c r="N113"/>
      <c r="O113"/>
      <c r="P113"/>
      <c r="Q113"/>
      <c r="R113"/>
      <c r="S113"/>
      <c r="T113"/>
      <c r="U113"/>
      <c r="V113"/>
      <c r="W113"/>
      <c r="X113"/>
      <c r="Y113"/>
      <c r="Z113"/>
      <c r="AA113"/>
      <c r="AB113"/>
      <c r="AC113"/>
      <c r="AD113"/>
      <c r="AE113"/>
      <c r="AF113"/>
      <c r="AG113"/>
      <c r="AH113"/>
      <c r="AI113"/>
    </row>
    <row r="114" spans="1:35" hidden="1" outlineLevel="4" x14ac:dyDescent="0.35">
      <c r="A114" s="5" t="s">
        <v>6</v>
      </c>
      <c r="B114" s="3">
        <v>5.0685000000000001E-3</v>
      </c>
      <c r="C114" s="3">
        <v>5.0575999999999998E-3</v>
      </c>
      <c r="D114" s="3">
        <v>5.0358E-3</v>
      </c>
      <c r="E114" s="3">
        <v>1.4477925E-3</v>
      </c>
      <c r="F114" s="3">
        <v>8.8944000000000002E-4</v>
      </c>
      <c r="G114" s="3">
        <v>8.8944000000000002E-4</v>
      </c>
      <c r="H114" s="3"/>
      <c r="I114" s="3"/>
      <c r="J114" s="3"/>
      <c r="K114" s="3"/>
      <c r="L114" s="3"/>
      <c r="M114" s="3"/>
      <c r="N114"/>
      <c r="O114"/>
      <c r="P114"/>
      <c r="Q114"/>
      <c r="R114"/>
      <c r="S114"/>
      <c r="T114"/>
      <c r="U114"/>
      <c r="V114"/>
      <c r="W114"/>
      <c r="X114"/>
      <c r="Y114"/>
      <c r="Z114"/>
      <c r="AA114"/>
      <c r="AB114"/>
      <c r="AC114"/>
      <c r="AD114"/>
      <c r="AE114"/>
      <c r="AF114"/>
      <c r="AG114"/>
      <c r="AH114"/>
      <c r="AI114"/>
    </row>
    <row r="115" spans="1:35" hidden="1" outlineLevel="4" x14ac:dyDescent="0.35">
      <c r="A115" s="5" t="s">
        <v>11</v>
      </c>
      <c r="B115" s="3">
        <v>1.51125E-3</v>
      </c>
      <c r="C115" s="3">
        <v>1.508E-3</v>
      </c>
      <c r="D115" s="3">
        <v>1.5015E-3</v>
      </c>
      <c r="E115" s="3">
        <v>1.5015E-3</v>
      </c>
      <c r="F115" s="3">
        <v>1.3259999999999999E-3</v>
      </c>
      <c r="G115" s="3">
        <v>1.3259999999999999E-3</v>
      </c>
      <c r="H115" s="3">
        <v>1.3259999999999999E-3</v>
      </c>
      <c r="I115" s="3">
        <v>1.3259999999999999E-3</v>
      </c>
      <c r="J115" s="3">
        <v>1.3259999999999999E-3</v>
      </c>
      <c r="K115" s="3">
        <v>1.3259999999999999E-3</v>
      </c>
      <c r="L115" s="3">
        <v>1.3259999999999999E-3</v>
      </c>
      <c r="M115" s="3">
        <v>3.3149999999999998E-4</v>
      </c>
      <c r="N115"/>
      <c r="O115"/>
      <c r="P115"/>
      <c r="Q115"/>
      <c r="R115"/>
      <c r="S115"/>
      <c r="T115"/>
      <c r="U115"/>
      <c r="V115"/>
      <c r="W115"/>
      <c r="X115"/>
      <c r="Y115"/>
      <c r="Z115"/>
      <c r="AA115"/>
      <c r="AB115"/>
      <c r="AC115"/>
      <c r="AD115"/>
      <c r="AE115"/>
      <c r="AF115"/>
      <c r="AG115"/>
      <c r="AH115"/>
      <c r="AI115"/>
    </row>
    <row r="116" spans="1:35" hidden="1" outlineLevel="4" x14ac:dyDescent="0.35">
      <c r="A116" s="5" t="s">
        <v>16</v>
      </c>
      <c r="B116" s="3"/>
      <c r="C116" s="3"/>
      <c r="D116" s="3"/>
      <c r="E116" s="3"/>
      <c r="F116" s="3"/>
      <c r="G116" s="3"/>
      <c r="H116" s="3"/>
      <c r="I116" s="3"/>
      <c r="J116" s="3"/>
      <c r="K116" s="3"/>
      <c r="L116" s="3"/>
      <c r="M116" s="3"/>
      <c r="N116"/>
      <c r="O116"/>
      <c r="P116"/>
      <c r="Q116"/>
      <c r="R116"/>
      <c r="S116"/>
      <c r="T116"/>
      <c r="U116"/>
      <c r="V116"/>
      <c r="W116"/>
      <c r="X116"/>
      <c r="Y116"/>
      <c r="Z116"/>
      <c r="AA116"/>
      <c r="AB116"/>
      <c r="AC116"/>
      <c r="AD116"/>
      <c r="AE116"/>
      <c r="AF116"/>
      <c r="AG116"/>
      <c r="AH116"/>
      <c r="AI116"/>
    </row>
    <row r="117" spans="1:35" hidden="1" outlineLevel="4" x14ac:dyDescent="0.35">
      <c r="A117" s="5" t="s">
        <v>4</v>
      </c>
      <c r="B117" s="3">
        <v>6.4999999999999996E-6</v>
      </c>
      <c r="C117" s="3">
        <v>6.4999999999999996E-6</v>
      </c>
      <c r="D117" s="3"/>
      <c r="E117" s="3"/>
      <c r="F117" s="3"/>
      <c r="G117" s="3"/>
      <c r="H117" s="3"/>
      <c r="I117" s="3"/>
      <c r="J117" s="3"/>
      <c r="K117" s="3"/>
      <c r="L117" s="3"/>
      <c r="M117" s="3"/>
      <c r="N117"/>
      <c r="O117"/>
      <c r="P117"/>
      <c r="Q117"/>
      <c r="R117"/>
      <c r="S117"/>
      <c r="T117"/>
      <c r="U117"/>
      <c r="V117"/>
      <c r="W117"/>
      <c r="X117"/>
      <c r="Y117"/>
      <c r="Z117"/>
      <c r="AA117"/>
      <c r="AB117"/>
      <c r="AC117"/>
      <c r="AD117"/>
      <c r="AE117"/>
      <c r="AF117"/>
      <c r="AG117"/>
      <c r="AH117"/>
      <c r="AI117"/>
    </row>
    <row r="118" spans="1:35" hidden="1" outlineLevel="4" x14ac:dyDescent="0.35">
      <c r="A118" s="5" t="s">
        <v>7</v>
      </c>
      <c r="B118" s="3">
        <v>0.51046161841000004</v>
      </c>
      <c r="C118" s="3">
        <v>0.21240385077999999</v>
      </c>
      <c r="D118" s="3">
        <v>0.12893842527999999</v>
      </c>
      <c r="E118" s="3">
        <v>0.12893842527999999</v>
      </c>
      <c r="F118" s="3">
        <v>0.1138677001</v>
      </c>
      <c r="G118" s="3">
        <v>0.11264370009999999</v>
      </c>
      <c r="H118" s="3">
        <v>0.11264370009999999</v>
      </c>
      <c r="I118" s="3">
        <v>0.11264370009999999</v>
      </c>
      <c r="J118" s="3">
        <v>0.11264370009999999</v>
      </c>
      <c r="K118" s="3">
        <v>0.11199600010000001</v>
      </c>
      <c r="L118" s="3">
        <v>0.11199600010000001</v>
      </c>
      <c r="M118" s="3">
        <v>0.11199600010000001</v>
      </c>
      <c r="N118"/>
      <c r="O118"/>
      <c r="P118"/>
      <c r="Q118"/>
      <c r="R118"/>
      <c r="S118"/>
      <c r="T118"/>
      <c r="U118"/>
      <c r="V118"/>
      <c r="W118"/>
      <c r="X118"/>
      <c r="Y118"/>
      <c r="Z118"/>
      <c r="AA118"/>
      <c r="AB118"/>
      <c r="AC118"/>
      <c r="AD118"/>
      <c r="AE118"/>
      <c r="AF118"/>
      <c r="AG118"/>
      <c r="AH118"/>
      <c r="AI118"/>
    </row>
    <row r="119" spans="1:35" x14ac:dyDescent="0.35">
      <c r="N119"/>
      <c r="O119"/>
      <c r="P119"/>
      <c r="Q119"/>
      <c r="R119"/>
      <c r="S119"/>
      <c r="T119"/>
      <c r="U119"/>
      <c r="V119"/>
      <c r="W119"/>
      <c r="X119"/>
      <c r="Y119"/>
      <c r="Z119"/>
      <c r="AA119"/>
      <c r="AB119"/>
      <c r="AC119"/>
      <c r="AD119"/>
      <c r="AE119"/>
      <c r="AF119"/>
      <c r="AG119"/>
      <c r="AH119"/>
      <c r="AI119"/>
    </row>
    <row r="121" spans="1:35" s="10" customFormat="1" x14ac:dyDescent="0.35">
      <c r="A121" s="7"/>
      <c r="B121" s="7">
        <v>2038</v>
      </c>
      <c r="C121" s="7">
        <v>2039</v>
      </c>
      <c r="D121" s="7">
        <v>2040</v>
      </c>
      <c r="E121" s="7">
        <v>2041</v>
      </c>
      <c r="F121" s="7">
        <v>2042</v>
      </c>
      <c r="G121" s="7">
        <v>2043</v>
      </c>
      <c r="H121" s="7">
        <v>2044</v>
      </c>
      <c r="I121" s="7">
        <v>2045</v>
      </c>
      <c r="J121" s="7">
        <v>2046</v>
      </c>
      <c r="K121" s="7">
        <v>2047</v>
      </c>
      <c r="L121" s="7">
        <v>2048</v>
      </c>
      <c r="M121" s="7">
        <v>2049</v>
      </c>
    </row>
    <row r="122" spans="1:35" s="13" customFormat="1" x14ac:dyDescent="0.35">
      <c r="A122" s="11" t="s">
        <v>0</v>
      </c>
      <c r="B122" s="12">
        <f t="shared" ref="B122" si="248">B123+B140</f>
        <v>181.89719022115</v>
      </c>
      <c r="C122" s="12">
        <f t="shared" ref="C122" si="249">C123+C140</f>
        <v>174.75292830333001</v>
      </c>
      <c r="D122" s="12">
        <f t="shared" ref="D122" si="250">D123+D140</f>
        <v>190.18379918772001</v>
      </c>
      <c r="E122" s="12">
        <f t="shared" ref="E122" si="251">E123+E140</f>
        <v>141.08485433747998</v>
      </c>
      <c r="F122" s="12">
        <f t="shared" ref="F122" si="252">F123+F140</f>
        <v>224.44892349142</v>
      </c>
      <c r="G122" s="12">
        <f t="shared" ref="G122" si="253">G123+G140</f>
        <v>128.67934014371002</v>
      </c>
      <c r="H122" s="12">
        <f t="shared" ref="H122" si="254">H123+H140</f>
        <v>124.60097995557999</v>
      </c>
      <c r="I122" s="12">
        <f t="shared" ref="I122" si="255">I123+I140</f>
        <v>121.4909141725</v>
      </c>
      <c r="J122" s="12">
        <f t="shared" ref="J122" si="256">J123+J140</f>
        <v>118.52585160567</v>
      </c>
      <c r="K122" s="12">
        <f t="shared" ref="K122" si="257">K123+K140</f>
        <v>115.61897402401</v>
      </c>
      <c r="L122" s="12">
        <f t="shared" ref="L122" si="258">L123+L140</f>
        <v>100.29077933017999</v>
      </c>
      <c r="M122" s="12">
        <f t="shared" ref="M122" si="259">M123+M140</f>
        <v>98.953586116029996</v>
      </c>
    </row>
    <row r="123" spans="1:35" s="13" customFormat="1" outlineLevel="1" x14ac:dyDescent="0.35">
      <c r="A123" s="15" t="s">
        <v>1</v>
      </c>
      <c r="B123" s="16">
        <f t="shared" ref="B123" si="260">B124+B131</f>
        <v>48.593759335999998</v>
      </c>
      <c r="C123" s="16">
        <f t="shared" ref="C123" si="261">C124+C131</f>
        <v>45.504157864</v>
      </c>
      <c r="D123" s="16">
        <f t="shared" ref="D123" si="262">D124+D131</f>
        <v>42.414556391999994</v>
      </c>
      <c r="E123" s="16">
        <f t="shared" ref="E123" si="263">E124+E131</f>
        <v>25.149954919999999</v>
      </c>
      <c r="F123" s="16">
        <f t="shared" ref="F123" si="264">F124+F131</f>
        <v>24.085353447999999</v>
      </c>
      <c r="G123" s="16">
        <f t="shared" ref="G123" si="265">G124+G131</f>
        <v>23.020751976</v>
      </c>
      <c r="H123" s="16">
        <f t="shared" ref="H123" si="266">H124+H131</f>
        <v>21.956150504</v>
      </c>
      <c r="I123" s="16">
        <f t="shared" ref="I123" si="267">I124+I131</f>
        <v>20.891549032</v>
      </c>
      <c r="J123" s="16">
        <f t="shared" ref="J123" si="268">J124+J131</f>
        <v>19.826947560000001</v>
      </c>
      <c r="K123" s="16">
        <f t="shared" ref="K123" si="269">K124+K131</f>
        <v>18.762353088000001</v>
      </c>
      <c r="L123" s="16">
        <f t="shared" ref="L123" si="270">L124+L131</f>
        <v>5.6</v>
      </c>
      <c r="M123" s="16">
        <f t="shared" ref="M123" si="271">M124+M131</f>
        <v>5.6</v>
      </c>
    </row>
    <row r="124" spans="1:35" s="13" customFormat="1" outlineLevel="2" x14ac:dyDescent="0.35">
      <c r="A124" s="14" t="s">
        <v>2</v>
      </c>
      <c r="B124" s="12">
        <f t="shared" ref="B124" si="272">B125+B127</f>
        <v>27.097743999999999</v>
      </c>
      <c r="C124" s="12">
        <f t="shared" ref="C124" si="273">C125+C127</f>
        <v>27.097743999999999</v>
      </c>
      <c r="D124" s="12">
        <f t="shared" ref="D124" si="274">D125+D127</f>
        <v>27.097743999999999</v>
      </c>
      <c r="E124" s="12">
        <f t="shared" ref="E124" si="275">E125+E127</f>
        <v>12.097744</v>
      </c>
      <c r="F124" s="12">
        <f t="shared" ref="F124" si="276">F125+F127</f>
        <v>12.097744</v>
      </c>
      <c r="G124" s="12">
        <f t="shared" ref="G124" si="277">G125+G127</f>
        <v>12.097744</v>
      </c>
      <c r="H124" s="12">
        <f t="shared" ref="H124" si="278">H125+H127</f>
        <v>12.097744</v>
      </c>
      <c r="I124" s="12">
        <f t="shared" ref="I124" si="279">I125+I127</f>
        <v>12.097744</v>
      </c>
      <c r="J124" s="12">
        <f t="shared" ref="J124" si="280">J125+J127</f>
        <v>12.097744</v>
      </c>
      <c r="K124" s="12">
        <f t="shared" ref="K124" si="281">K125+K127</f>
        <v>12.097751000000001</v>
      </c>
      <c r="L124" s="12">
        <f t="shared" ref="L124" si="282">L125+L127</f>
        <v>0</v>
      </c>
      <c r="M124" s="12">
        <f t="shared" ref="M124" si="283">M125+M127</f>
        <v>0</v>
      </c>
    </row>
    <row r="125" spans="1:35" outlineLevel="3" collapsed="1" x14ac:dyDescent="0.35">
      <c r="A125" s="4" t="s">
        <v>3</v>
      </c>
      <c r="B125" s="3">
        <f t="shared" ref="B125" si="284">SUM(B126:B126)</f>
        <v>0</v>
      </c>
      <c r="C125" s="3">
        <f t="shared" ref="C125" si="285">SUM(C126:C126)</f>
        <v>0</v>
      </c>
      <c r="D125" s="3">
        <f t="shared" ref="D125" si="286">SUM(D126:D126)</f>
        <v>0</v>
      </c>
      <c r="E125" s="3">
        <f t="shared" ref="E125" si="287">SUM(E126:E126)</f>
        <v>0</v>
      </c>
      <c r="F125" s="3">
        <f t="shared" ref="F125" si="288">SUM(F126:F126)</f>
        <v>0</v>
      </c>
      <c r="G125" s="3">
        <f t="shared" ref="G125" si="289">SUM(G126:G126)</f>
        <v>0</v>
      </c>
      <c r="H125" s="3">
        <f t="shared" ref="H125" si="290">SUM(H126:H126)</f>
        <v>0</v>
      </c>
      <c r="I125" s="3">
        <f t="shared" ref="I125" si="291">SUM(I126:I126)</f>
        <v>0</v>
      </c>
      <c r="J125" s="3">
        <f t="shared" ref="J125" si="292">SUM(J126:J126)</f>
        <v>0</v>
      </c>
      <c r="K125" s="3">
        <f t="shared" ref="K125" si="293">SUM(K126:K126)</f>
        <v>0</v>
      </c>
      <c r="L125" s="3">
        <f t="shared" ref="L125" si="294">SUM(L126:L126)</f>
        <v>0</v>
      </c>
      <c r="M125" s="3">
        <f t="shared" ref="M125" si="295">SUM(M126:M126)</f>
        <v>0</v>
      </c>
      <c r="N125"/>
      <c r="O125"/>
      <c r="P125"/>
      <c r="Q125"/>
      <c r="R125"/>
      <c r="S125"/>
      <c r="T125"/>
      <c r="U125"/>
      <c r="V125"/>
      <c r="W125"/>
      <c r="X125"/>
      <c r="Y125"/>
      <c r="Z125"/>
      <c r="AA125"/>
      <c r="AB125"/>
      <c r="AC125"/>
      <c r="AD125"/>
      <c r="AE125"/>
      <c r="AF125"/>
      <c r="AG125"/>
      <c r="AH125"/>
      <c r="AI125"/>
    </row>
    <row r="126" spans="1:35" hidden="1" outlineLevel="4" x14ac:dyDescent="0.35">
      <c r="A126" s="5" t="s">
        <v>4</v>
      </c>
      <c r="B126" s="3"/>
      <c r="C126" s="3"/>
      <c r="D126" s="3"/>
      <c r="E126" s="3"/>
      <c r="F126" s="3"/>
      <c r="G126" s="3"/>
      <c r="H126" s="3"/>
      <c r="I126" s="3"/>
      <c r="J126" s="3"/>
      <c r="K126" s="3"/>
      <c r="L126" s="3"/>
      <c r="M126" s="3"/>
      <c r="N126"/>
      <c r="O126"/>
      <c r="P126"/>
      <c r="Q126"/>
      <c r="R126"/>
      <c r="S126"/>
      <c r="T126"/>
      <c r="U126"/>
      <c r="V126"/>
      <c r="W126"/>
      <c r="X126"/>
      <c r="Y126"/>
      <c r="Z126"/>
      <c r="AA126"/>
      <c r="AB126"/>
      <c r="AC126"/>
      <c r="AD126"/>
      <c r="AE126"/>
      <c r="AF126"/>
      <c r="AG126"/>
      <c r="AH126"/>
      <c r="AI126"/>
    </row>
    <row r="127" spans="1:35" outlineLevel="3" collapsed="1" x14ac:dyDescent="0.35">
      <c r="A127" s="4" t="s">
        <v>5</v>
      </c>
      <c r="B127" s="3">
        <f t="shared" ref="B127" si="296">SUM(B128:B130)</f>
        <v>27.097743999999999</v>
      </c>
      <c r="C127" s="3">
        <f t="shared" ref="C127" si="297">SUM(C128:C130)</f>
        <v>27.097743999999999</v>
      </c>
      <c r="D127" s="3">
        <f t="shared" ref="D127" si="298">SUM(D128:D130)</f>
        <v>27.097743999999999</v>
      </c>
      <c r="E127" s="3">
        <f t="shared" ref="E127" si="299">SUM(E128:E130)</f>
        <v>12.097744</v>
      </c>
      <c r="F127" s="3">
        <f t="shared" ref="F127" si="300">SUM(F128:F130)</f>
        <v>12.097744</v>
      </c>
      <c r="G127" s="3">
        <f t="shared" ref="G127" si="301">SUM(G128:G130)</f>
        <v>12.097744</v>
      </c>
      <c r="H127" s="3">
        <f t="shared" ref="H127" si="302">SUM(H128:H130)</f>
        <v>12.097744</v>
      </c>
      <c r="I127" s="3">
        <f t="shared" ref="I127" si="303">SUM(I128:I130)</f>
        <v>12.097744</v>
      </c>
      <c r="J127" s="3">
        <f t="shared" ref="J127" si="304">SUM(J128:J130)</f>
        <v>12.097744</v>
      </c>
      <c r="K127" s="3">
        <f t="shared" ref="K127" si="305">SUM(K128:K130)</f>
        <v>12.097751000000001</v>
      </c>
      <c r="L127" s="3">
        <f t="shared" ref="L127" si="306">SUM(L128:L130)</f>
        <v>0</v>
      </c>
      <c r="M127" s="3">
        <f t="shared" ref="M127" si="307">SUM(M128:M130)</f>
        <v>0</v>
      </c>
      <c r="N127"/>
      <c r="O127"/>
      <c r="P127"/>
      <c r="Q127"/>
      <c r="R127"/>
      <c r="S127"/>
      <c r="T127"/>
      <c r="U127"/>
      <c r="V127"/>
      <c r="W127"/>
      <c r="X127"/>
      <c r="Y127"/>
      <c r="Z127"/>
      <c r="AA127"/>
      <c r="AB127"/>
      <c r="AC127"/>
      <c r="AD127"/>
      <c r="AE127"/>
      <c r="AF127"/>
      <c r="AG127"/>
      <c r="AH127"/>
      <c r="AI127"/>
    </row>
    <row r="128" spans="1:35" hidden="1" outlineLevel="4" x14ac:dyDescent="0.35">
      <c r="A128" s="5" t="s">
        <v>6</v>
      </c>
      <c r="B128" s="3"/>
      <c r="C128" s="3"/>
      <c r="D128" s="3"/>
      <c r="E128" s="3"/>
      <c r="F128" s="3"/>
      <c r="G128" s="3"/>
      <c r="H128" s="3"/>
      <c r="I128" s="3"/>
      <c r="J128" s="3"/>
      <c r="K128" s="3"/>
      <c r="L128" s="3"/>
      <c r="M128" s="3"/>
      <c r="N128"/>
      <c r="O128"/>
      <c r="P128"/>
      <c r="Q128"/>
      <c r="R128"/>
      <c r="S128"/>
      <c r="T128"/>
      <c r="U128"/>
      <c r="V128"/>
      <c r="W128"/>
      <c r="X128"/>
      <c r="Y128"/>
      <c r="Z128"/>
      <c r="AA128"/>
      <c r="AB128"/>
      <c r="AC128"/>
      <c r="AD128"/>
      <c r="AE128"/>
      <c r="AF128"/>
      <c r="AG128"/>
      <c r="AH128"/>
      <c r="AI128"/>
    </row>
    <row r="129" spans="1:35" hidden="1" outlineLevel="4" x14ac:dyDescent="0.35">
      <c r="A129" s="5" t="s">
        <v>4</v>
      </c>
      <c r="B129" s="3">
        <v>27.097743999999999</v>
      </c>
      <c r="C129" s="3">
        <v>27.097743999999999</v>
      </c>
      <c r="D129" s="3">
        <v>27.097743999999999</v>
      </c>
      <c r="E129" s="3">
        <v>12.097744</v>
      </c>
      <c r="F129" s="3">
        <v>12.097744</v>
      </c>
      <c r="G129" s="3">
        <v>12.097744</v>
      </c>
      <c r="H129" s="3">
        <v>12.097744</v>
      </c>
      <c r="I129" s="3">
        <v>12.097744</v>
      </c>
      <c r="J129" s="3">
        <v>12.097744</v>
      </c>
      <c r="K129" s="3">
        <v>12.097751000000001</v>
      </c>
      <c r="L129" s="3"/>
      <c r="M129" s="3"/>
      <c r="N129"/>
      <c r="O129"/>
      <c r="P129"/>
      <c r="Q129"/>
      <c r="R129"/>
      <c r="S129"/>
      <c r="T129"/>
      <c r="U129"/>
      <c r="V129"/>
      <c r="W129"/>
      <c r="X129"/>
      <c r="Y129"/>
      <c r="Z129"/>
      <c r="AA129"/>
      <c r="AB129"/>
      <c r="AC129"/>
      <c r="AD129"/>
      <c r="AE129"/>
      <c r="AF129"/>
      <c r="AG129"/>
      <c r="AH129"/>
      <c r="AI129"/>
    </row>
    <row r="130" spans="1:35" hidden="1" outlineLevel="4" x14ac:dyDescent="0.35">
      <c r="A130" s="5" t="s">
        <v>7</v>
      </c>
      <c r="B130" s="3"/>
      <c r="C130" s="3"/>
      <c r="D130" s="3"/>
      <c r="E130" s="3"/>
      <c r="F130" s="3"/>
      <c r="G130" s="3"/>
      <c r="H130" s="3"/>
      <c r="I130" s="3"/>
      <c r="J130" s="3"/>
      <c r="K130" s="3"/>
      <c r="L130" s="3"/>
      <c r="M130" s="3"/>
      <c r="N130"/>
      <c r="O130"/>
      <c r="P130"/>
      <c r="Q130"/>
      <c r="R130"/>
      <c r="S130"/>
      <c r="T130"/>
      <c r="U130"/>
      <c r="V130"/>
      <c r="W130"/>
      <c r="X130"/>
      <c r="Y130"/>
      <c r="Z130"/>
      <c r="AA130"/>
      <c r="AB130"/>
      <c r="AC130"/>
      <c r="AD130"/>
      <c r="AE130"/>
      <c r="AF130"/>
      <c r="AG130"/>
      <c r="AH130"/>
      <c r="AI130"/>
    </row>
    <row r="131" spans="1:35" s="13" customFormat="1" outlineLevel="2" x14ac:dyDescent="0.35">
      <c r="A131" s="14" t="s">
        <v>25</v>
      </c>
      <c r="B131" s="12">
        <f t="shared" ref="B131" si="308">B132+B134+B136</f>
        <v>21.496015335999999</v>
      </c>
      <c r="C131" s="12">
        <f t="shared" ref="C131" si="309">C132+C134+C136</f>
        <v>18.406413864000001</v>
      </c>
      <c r="D131" s="12">
        <f t="shared" ref="D131" si="310">D132+D134+D136</f>
        <v>15.316812391999999</v>
      </c>
      <c r="E131" s="12">
        <f t="shared" ref="E131" si="311">E132+E134+E136</f>
        <v>13.05221092</v>
      </c>
      <c r="F131" s="12">
        <f t="shared" ref="F131" si="312">F132+F134+F136</f>
        <v>11.987609448000001</v>
      </c>
      <c r="G131" s="12">
        <f t="shared" ref="G131" si="313">G132+G134+G136</f>
        <v>10.923007975999999</v>
      </c>
      <c r="H131" s="12">
        <f t="shared" ref="H131" si="314">H132+H134+H136</f>
        <v>9.8584065039999995</v>
      </c>
      <c r="I131" s="12">
        <f t="shared" ref="I131" si="315">I132+I134+I136</f>
        <v>8.7938050319999999</v>
      </c>
      <c r="J131" s="12">
        <f t="shared" ref="J131" si="316">J132+J134+J136</f>
        <v>7.7292035600000002</v>
      </c>
      <c r="K131" s="12">
        <f t="shared" ref="K131" si="317">K132+K134+K136</f>
        <v>6.6646020879999996</v>
      </c>
      <c r="L131" s="12">
        <f t="shared" ref="L131" si="318">L132+L134+L136</f>
        <v>5.6</v>
      </c>
      <c r="M131" s="12">
        <f t="shared" ref="M131" si="319">M132+M134+M136</f>
        <v>5.6</v>
      </c>
    </row>
    <row r="132" spans="1:35" outlineLevel="3" collapsed="1" x14ac:dyDescent="0.35">
      <c r="A132" s="4" t="s">
        <v>3</v>
      </c>
      <c r="B132" s="3">
        <f t="shared" ref="B132" si="320">SUM(B133:B133)</f>
        <v>0</v>
      </c>
      <c r="C132" s="3">
        <f t="shared" ref="C132" si="321">SUM(C133:C133)</f>
        <v>0</v>
      </c>
      <c r="D132" s="3">
        <f t="shared" ref="D132" si="322">SUM(D133:D133)</f>
        <v>0</v>
      </c>
      <c r="E132" s="3">
        <f t="shared" ref="E132" si="323">SUM(E133:E133)</f>
        <v>0</v>
      </c>
      <c r="F132" s="3">
        <f t="shared" ref="F132" si="324">SUM(F133:F133)</f>
        <v>0</v>
      </c>
      <c r="G132" s="3">
        <f t="shared" ref="G132" si="325">SUM(G133:G133)</f>
        <v>0</v>
      </c>
      <c r="H132" s="3">
        <f t="shared" ref="H132" si="326">SUM(H133:H133)</f>
        <v>0</v>
      </c>
      <c r="I132" s="3">
        <f t="shared" ref="I132" si="327">SUM(I133:I133)</f>
        <v>0</v>
      </c>
      <c r="J132" s="3">
        <f t="shared" ref="J132" si="328">SUM(J133:J133)</f>
        <v>0</v>
      </c>
      <c r="K132" s="3">
        <f t="shared" ref="K132" si="329">SUM(K133:K133)</f>
        <v>0</v>
      </c>
      <c r="L132" s="3">
        <f t="shared" ref="L132" si="330">SUM(L133:L133)</f>
        <v>0</v>
      </c>
      <c r="M132" s="3">
        <f t="shared" ref="M132" si="331">SUM(M133:M133)</f>
        <v>0</v>
      </c>
      <c r="N132"/>
      <c r="O132"/>
      <c r="P132"/>
      <c r="Q132"/>
      <c r="R132"/>
      <c r="S132"/>
      <c r="T132"/>
      <c r="U132"/>
      <c r="V132"/>
      <c r="W132"/>
      <c r="X132"/>
      <c r="Y132"/>
      <c r="Z132"/>
      <c r="AA132"/>
      <c r="AB132"/>
      <c r="AC132"/>
      <c r="AD132"/>
      <c r="AE132"/>
      <c r="AF132"/>
      <c r="AG132"/>
      <c r="AH132"/>
      <c r="AI132"/>
    </row>
    <row r="133" spans="1:35" hidden="1" outlineLevel="4" x14ac:dyDescent="0.35">
      <c r="A133" s="5" t="s">
        <v>4</v>
      </c>
      <c r="B133" s="3"/>
      <c r="C133" s="3"/>
      <c r="D133" s="3"/>
      <c r="E133" s="3"/>
      <c r="F133" s="3"/>
      <c r="G133" s="3"/>
      <c r="H133" s="3"/>
      <c r="I133" s="3"/>
      <c r="J133" s="3"/>
      <c r="K133" s="3"/>
      <c r="L133" s="3"/>
      <c r="M133" s="3"/>
      <c r="N133"/>
      <c r="O133"/>
      <c r="P133"/>
      <c r="Q133"/>
      <c r="R133"/>
      <c r="S133"/>
      <c r="T133"/>
      <c r="U133"/>
      <c r="V133"/>
      <c r="W133"/>
      <c r="X133"/>
      <c r="Y133"/>
      <c r="Z133"/>
      <c r="AA133"/>
      <c r="AB133"/>
      <c r="AC133"/>
      <c r="AD133"/>
      <c r="AE133"/>
      <c r="AF133"/>
      <c r="AG133"/>
      <c r="AH133"/>
      <c r="AI133"/>
    </row>
    <row r="134" spans="1:35" outlineLevel="3" collapsed="1" x14ac:dyDescent="0.35">
      <c r="A134" s="4" t="s">
        <v>8</v>
      </c>
      <c r="B134" s="3">
        <f t="shared" ref="B134" si="332">SUM(B135:B135)</f>
        <v>0</v>
      </c>
      <c r="C134" s="3">
        <f t="shared" ref="C134" si="333">SUM(C135:C135)</f>
        <v>0</v>
      </c>
      <c r="D134" s="3">
        <f t="shared" ref="D134" si="334">SUM(D135:D135)</f>
        <v>0</v>
      </c>
      <c r="E134" s="3">
        <f t="shared" ref="E134" si="335">SUM(E135:E135)</f>
        <v>0</v>
      </c>
      <c r="F134" s="3">
        <f t="shared" ref="F134" si="336">SUM(F135:F135)</f>
        <v>0</v>
      </c>
      <c r="G134" s="3">
        <f t="shared" ref="G134" si="337">SUM(G135:G135)</f>
        <v>0</v>
      </c>
      <c r="H134" s="3">
        <f t="shared" ref="H134" si="338">SUM(H135:H135)</f>
        <v>0</v>
      </c>
      <c r="I134" s="3">
        <f t="shared" ref="I134" si="339">SUM(I135:I135)</f>
        <v>0</v>
      </c>
      <c r="J134" s="3">
        <f t="shared" ref="J134" si="340">SUM(J135:J135)</f>
        <v>0</v>
      </c>
      <c r="K134" s="3">
        <f t="shared" ref="K134" si="341">SUM(K135:K135)</f>
        <v>0</v>
      </c>
      <c r="L134" s="3">
        <f t="shared" ref="L134" si="342">SUM(L135:L135)</f>
        <v>0</v>
      </c>
      <c r="M134" s="3">
        <f t="shared" ref="M134" si="343">SUM(M135:M135)</f>
        <v>0</v>
      </c>
      <c r="N134"/>
      <c r="O134"/>
      <c r="P134"/>
      <c r="Q134"/>
      <c r="R134"/>
      <c r="S134"/>
      <c r="T134"/>
      <c r="U134"/>
      <c r="V134"/>
      <c r="W134"/>
      <c r="X134"/>
      <c r="Y134"/>
      <c r="Z134"/>
      <c r="AA134"/>
      <c r="AB134"/>
      <c r="AC134"/>
      <c r="AD134"/>
      <c r="AE134"/>
      <c r="AF134"/>
      <c r="AG134"/>
      <c r="AH134"/>
      <c r="AI134"/>
    </row>
    <row r="135" spans="1:35" hidden="1" outlineLevel="4" x14ac:dyDescent="0.35">
      <c r="A135" s="5" t="s">
        <v>4</v>
      </c>
      <c r="B135" s="3"/>
      <c r="C135" s="3"/>
      <c r="D135" s="3"/>
      <c r="E135" s="3"/>
      <c r="F135" s="3"/>
      <c r="G135" s="3"/>
      <c r="H135" s="3"/>
      <c r="I135" s="3"/>
      <c r="J135" s="3"/>
      <c r="K135" s="3"/>
      <c r="L135" s="3"/>
      <c r="M135" s="3"/>
      <c r="N135"/>
      <c r="O135"/>
      <c r="P135"/>
      <c r="Q135"/>
      <c r="R135"/>
      <c r="S135"/>
      <c r="T135"/>
      <c r="U135"/>
      <c r="V135"/>
      <c r="W135"/>
      <c r="X135"/>
      <c r="Y135"/>
      <c r="Z135"/>
      <c r="AA135"/>
      <c r="AB135"/>
      <c r="AC135"/>
      <c r="AD135"/>
      <c r="AE135"/>
      <c r="AF135"/>
      <c r="AG135"/>
      <c r="AH135"/>
      <c r="AI135"/>
    </row>
    <row r="136" spans="1:35" outlineLevel="3" collapsed="1" x14ac:dyDescent="0.35">
      <c r="A136" s="4" t="s">
        <v>5</v>
      </c>
      <c r="B136" s="3">
        <f t="shared" ref="B136" si="344">SUM(B137:B139)</f>
        <v>21.496015335999999</v>
      </c>
      <c r="C136" s="3">
        <f t="shared" ref="C136" si="345">SUM(C137:C139)</f>
        <v>18.406413864000001</v>
      </c>
      <c r="D136" s="3">
        <f t="shared" ref="D136" si="346">SUM(D137:D139)</f>
        <v>15.316812391999999</v>
      </c>
      <c r="E136" s="3">
        <f t="shared" ref="E136" si="347">SUM(E137:E139)</f>
        <v>13.05221092</v>
      </c>
      <c r="F136" s="3">
        <f t="shared" ref="F136" si="348">SUM(F137:F139)</f>
        <v>11.987609448000001</v>
      </c>
      <c r="G136" s="3">
        <f t="shared" ref="G136" si="349">SUM(G137:G139)</f>
        <v>10.923007975999999</v>
      </c>
      <c r="H136" s="3">
        <f t="shared" ref="H136" si="350">SUM(H137:H139)</f>
        <v>9.8584065039999995</v>
      </c>
      <c r="I136" s="3">
        <f t="shared" ref="I136" si="351">SUM(I137:I139)</f>
        <v>8.7938050319999999</v>
      </c>
      <c r="J136" s="3">
        <f t="shared" ref="J136" si="352">SUM(J137:J139)</f>
        <v>7.7292035600000002</v>
      </c>
      <c r="K136" s="3">
        <f t="shared" ref="K136" si="353">SUM(K137:K139)</f>
        <v>6.6646020879999996</v>
      </c>
      <c r="L136" s="3">
        <f t="shared" ref="L136" si="354">SUM(L137:L139)</f>
        <v>5.6</v>
      </c>
      <c r="M136" s="3">
        <f t="shared" ref="M136" si="355">SUM(M137:M139)</f>
        <v>5.6</v>
      </c>
      <c r="N136"/>
      <c r="O136"/>
      <c r="P136"/>
      <c r="Q136"/>
      <c r="R136"/>
      <c r="S136"/>
      <c r="T136"/>
      <c r="U136"/>
      <c r="V136"/>
      <c r="W136"/>
      <c r="X136"/>
      <c r="Y136"/>
      <c r="Z136"/>
      <c r="AA136"/>
      <c r="AB136"/>
      <c r="AC136"/>
      <c r="AD136"/>
      <c r="AE136"/>
      <c r="AF136"/>
      <c r="AG136"/>
      <c r="AH136"/>
      <c r="AI136"/>
    </row>
    <row r="137" spans="1:35" hidden="1" outlineLevel="4" x14ac:dyDescent="0.35">
      <c r="A137" s="5" t="s">
        <v>6</v>
      </c>
      <c r="B137" s="3"/>
      <c r="C137" s="3"/>
      <c r="D137" s="3"/>
      <c r="E137" s="3"/>
      <c r="F137" s="3"/>
      <c r="G137" s="3"/>
      <c r="H137" s="3"/>
      <c r="I137" s="3"/>
      <c r="J137" s="3"/>
      <c r="K137" s="3"/>
      <c r="L137" s="3"/>
      <c r="M137" s="3"/>
      <c r="N137"/>
      <c r="O137"/>
      <c r="P137"/>
      <c r="Q137"/>
      <c r="R137"/>
      <c r="S137"/>
      <c r="T137"/>
      <c r="U137"/>
      <c r="V137"/>
      <c r="W137"/>
      <c r="X137"/>
      <c r="Y137"/>
      <c r="Z137"/>
      <c r="AA137"/>
      <c r="AB137"/>
      <c r="AC137"/>
      <c r="AD137"/>
      <c r="AE137"/>
      <c r="AF137"/>
      <c r="AG137"/>
      <c r="AH137"/>
      <c r="AI137"/>
    </row>
    <row r="138" spans="1:35" hidden="1" outlineLevel="4" x14ac:dyDescent="0.35">
      <c r="A138" s="5" t="s">
        <v>4</v>
      </c>
      <c r="B138" s="3">
        <v>21.496015335999999</v>
      </c>
      <c r="C138" s="3">
        <v>18.406413864000001</v>
      </c>
      <c r="D138" s="3">
        <v>15.316812391999999</v>
      </c>
      <c r="E138" s="3">
        <v>13.05221092</v>
      </c>
      <c r="F138" s="3">
        <v>11.987609448000001</v>
      </c>
      <c r="G138" s="3">
        <v>10.923007975999999</v>
      </c>
      <c r="H138" s="3">
        <v>9.8584065039999995</v>
      </c>
      <c r="I138" s="3">
        <v>8.7938050319999999</v>
      </c>
      <c r="J138" s="3">
        <v>7.7292035600000002</v>
      </c>
      <c r="K138" s="3">
        <v>6.6646020879999996</v>
      </c>
      <c r="L138" s="3">
        <v>5.6</v>
      </c>
      <c r="M138" s="3">
        <v>5.6</v>
      </c>
      <c r="N138"/>
      <c r="O138"/>
      <c r="P138"/>
      <c r="Q138"/>
      <c r="R138"/>
      <c r="S138"/>
      <c r="T138"/>
      <c r="U138"/>
      <c r="V138"/>
      <c r="W138"/>
      <c r="X138"/>
      <c r="Y138"/>
      <c r="Z138"/>
      <c r="AA138"/>
      <c r="AB138"/>
      <c r="AC138"/>
      <c r="AD138"/>
      <c r="AE138"/>
      <c r="AF138"/>
      <c r="AG138"/>
      <c r="AH138"/>
      <c r="AI138"/>
    </row>
    <row r="139" spans="1:35" hidden="1" outlineLevel="4" x14ac:dyDescent="0.35">
      <c r="A139" s="5" t="s">
        <v>7</v>
      </c>
      <c r="B139" s="3"/>
      <c r="C139" s="3"/>
      <c r="D139" s="3"/>
      <c r="E139" s="3"/>
      <c r="F139" s="3"/>
      <c r="G139" s="3"/>
      <c r="H139" s="3"/>
      <c r="I139" s="3"/>
      <c r="J139" s="3"/>
      <c r="K139" s="3"/>
      <c r="L139" s="3"/>
      <c r="M139" s="3"/>
      <c r="N139"/>
      <c r="O139"/>
      <c r="P139"/>
      <c r="Q139"/>
      <c r="R139"/>
      <c r="S139"/>
      <c r="T139"/>
      <c r="U139"/>
      <c r="V139"/>
      <c r="W139"/>
      <c r="X139"/>
      <c r="Y139"/>
      <c r="Z139"/>
      <c r="AA139"/>
      <c r="AB139"/>
      <c r="AC139"/>
      <c r="AD139"/>
      <c r="AE139"/>
      <c r="AF139"/>
      <c r="AG139"/>
      <c r="AH139"/>
      <c r="AI139"/>
    </row>
    <row r="140" spans="1:35" s="13" customFormat="1" outlineLevel="1" x14ac:dyDescent="0.35">
      <c r="A140" s="15" t="s">
        <v>9</v>
      </c>
      <c r="B140" s="16">
        <f t="shared" ref="B140" si="356">B141+B156</f>
        <v>133.30343088514999</v>
      </c>
      <c r="C140" s="16">
        <f t="shared" ref="C140" si="357">C141+C156</f>
        <v>129.24877043933</v>
      </c>
      <c r="D140" s="16">
        <f t="shared" ref="D140" si="358">D141+D156</f>
        <v>147.76924279572</v>
      </c>
      <c r="E140" s="16">
        <f t="shared" ref="E140" si="359">E141+E156</f>
        <v>115.93489941747998</v>
      </c>
      <c r="F140" s="16">
        <f t="shared" ref="F140" si="360">F141+F156</f>
        <v>200.36357004342</v>
      </c>
      <c r="G140" s="16">
        <f t="shared" ref="G140" si="361">G141+G156</f>
        <v>105.65858816771001</v>
      </c>
      <c r="H140" s="16">
        <f t="shared" ref="H140" si="362">H141+H156</f>
        <v>102.64482945157999</v>
      </c>
      <c r="I140" s="16">
        <f t="shared" ref="I140" si="363">I141+I156</f>
        <v>100.5993651405</v>
      </c>
      <c r="J140" s="16">
        <f t="shared" ref="J140" si="364">J141+J156</f>
        <v>98.698904045669991</v>
      </c>
      <c r="K140" s="16">
        <f t="shared" ref="K140" si="365">K141+K156</f>
        <v>96.856620936010003</v>
      </c>
      <c r="L140" s="16">
        <f t="shared" ref="L140" si="366">L141+L156</f>
        <v>94.690779330179993</v>
      </c>
      <c r="M140" s="16">
        <f t="shared" ref="M140" si="367">M141+M156</f>
        <v>93.353586116030002</v>
      </c>
    </row>
    <row r="141" spans="1:35" s="13" customFormat="1" outlineLevel="2" x14ac:dyDescent="0.35">
      <c r="A141" s="14" t="s">
        <v>2</v>
      </c>
      <c r="B141" s="12">
        <f t="shared" ref="B141" si="368">B142+B146+B150</f>
        <v>94.807128371190004</v>
      </c>
      <c r="C141" s="12">
        <f t="shared" ref="C141" si="369">C142+C146+C150</f>
        <v>92.535006266219995</v>
      </c>
      <c r="D141" s="12">
        <f t="shared" ref="D141" si="370">D142+D146+D150</f>
        <v>112.66981556970001</v>
      </c>
      <c r="E141" s="12">
        <f t="shared" ref="E141" si="371">E142+E146+E150</f>
        <v>85.94055383093999</v>
      </c>
      <c r="F141" s="12">
        <f t="shared" ref="F141" si="372">F142+F146+F150</f>
        <v>171.75045702941</v>
      </c>
      <c r="G141" s="12">
        <f t="shared" ref="G141" si="373">G142+G146+G150</f>
        <v>81.367932774470006</v>
      </c>
      <c r="H141" s="12">
        <f t="shared" ref="H141" si="374">H142+H146+H150</f>
        <v>79.565878122389989</v>
      </c>
      <c r="I141" s="12">
        <f t="shared" ref="I141" si="375">I142+I146+I150</f>
        <v>78.723216123369994</v>
      </c>
      <c r="J141" s="12">
        <f t="shared" ref="J141" si="376">J142+J146+J150</f>
        <v>77.940151524339996</v>
      </c>
      <c r="K141" s="12">
        <f t="shared" ref="K141" si="377">K142+K146+K150</f>
        <v>77.238454293350003</v>
      </c>
      <c r="L141" s="12">
        <f t="shared" ref="L141" si="378">L142+L146+L150</f>
        <v>76.129977695129995</v>
      </c>
      <c r="M141" s="12">
        <f t="shared" ref="M141" si="379">M142+M146+M150</f>
        <v>75.932745269720002</v>
      </c>
    </row>
    <row r="142" spans="1:35" outlineLevel="3" collapsed="1" x14ac:dyDescent="0.35">
      <c r="A142" s="4" t="s">
        <v>10</v>
      </c>
      <c r="B142" s="3">
        <f t="shared" ref="B142" si="380">SUM(B143:B145)</f>
        <v>0</v>
      </c>
      <c r="C142" s="3">
        <f t="shared" ref="C142" si="381">SUM(C143:C145)</f>
        <v>0</v>
      </c>
      <c r="D142" s="3">
        <f t="shared" ref="D142" si="382">SUM(D143:D145)</f>
        <v>0</v>
      </c>
      <c r="E142" s="3">
        <f t="shared" ref="E142" si="383">SUM(E143:E145)</f>
        <v>0</v>
      </c>
      <c r="F142" s="3">
        <f t="shared" ref="F142" si="384">SUM(F143:F145)</f>
        <v>0</v>
      </c>
      <c r="G142" s="3">
        <f t="shared" ref="G142" si="385">SUM(G143:G145)</f>
        <v>0</v>
      </c>
      <c r="H142" s="3">
        <f t="shared" ref="H142" si="386">SUM(H143:H145)</f>
        <v>0</v>
      </c>
      <c r="I142" s="3">
        <f t="shared" ref="I142" si="387">SUM(I143:I145)</f>
        <v>0</v>
      </c>
      <c r="J142" s="3">
        <f t="shared" ref="J142" si="388">SUM(J143:J145)</f>
        <v>0</v>
      </c>
      <c r="K142" s="3">
        <f t="shared" ref="K142" si="389">SUM(K143:K145)</f>
        <v>0</v>
      </c>
      <c r="L142" s="3">
        <f t="shared" ref="L142" si="390">SUM(L143:L145)</f>
        <v>0</v>
      </c>
      <c r="M142" s="3">
        <f t="shared" ref="M142" si="391">SUM(M143:M145)</f>
        <v>0</v>
      </c>
      <c r="N142"/>
      <c r="O142"/>
      <c r="P142"/>
      <c r="Q142"/>
      <c r="R142"/>
      <c r="S142"/>
      <c r="T142"/>
      <c r="U142"/>
      <c r="V142"/>
      <c r="W142"/>
      <c r="X142"/>
      <c r="Y142"/>
      <c r="Z142"/>
      <c r="AA142"/>
      <c r="AB142"/>
      <c r="AC142"/>
      <c r="AD142"/>
      <c r="AE142"/>
      <c r="AF142"/>
      <c r="AG142"/>
      <c r="AH142"/>
      <c r="AI142"/>
    </row>
    <row r="143" spans="1:35" hidden="1" outlineLevel="4" x14ac:dyDescent="0.35">
      <c r="A143" s="5" t="s">
        <v>6</v>
      </c>
      <c r="B143" s="3"/>
      <c r="C143" s="3"/>
      <c r="D143" s="3"/>
      <c r="E143" s="3"/>
      <c r="F143" s="3"/>
      <c r="G143" s="3"/>
      <c r="H143" s="3"/>
      <c r="I143" s="3"/>
      <c r="J143" s="3"/>
      <c r="K143" s="3"/>
      <c r="L143" s="3"/>
      <c r="M143" s="3"/>
      <c r="N143"/>
      <c r="O143"/>
      <c r="P143"/>
      <c r="Q143"/>
      <c r="R143"/>
      <c r="S143"/>
      <c r="T143"/>
      <c r="U143"/>
      <c r="V143"/>
      <c r="W143"/>
      <c r="X143"/>
      <c r="Y143"/>
      <c r="Z143"/>
      <c r="AA143"/>
      <c r="AB143"/>
      <c r="AC143"/>
      <c r="AD143"/>
      <c r="AE143"/>
      <c r="AF143"/>
      <c r="AG143"/>
      <c r="AH143"/>
      <c r="AI143"/>
    </row>
    <row r="144" spans="1:35" hidden="1" outlineLevel="4" x14ac:dyDescent="0.35">
      <c r="A144" s="5" t="s">
        <v>11</v>
      </c>
      <c r="B144" s="3"/>
      <c r="C144" s="3"/>
      <c r="D144" s="3"/>
      <c r="E144" s="3"/>
      <c r="F144" s="3"/>
      <c r="G144" s="3"/>
      <c r="H144" s="3"/>
      <c r="I144" s="3"/>
      <c r="J144" s="3"/>
      <c r="K144" s="3"/>
      <c r="L144" s="3"/>
      <c r="M144" s="3"/>
      <c r="N144"/>
      <c r="O144"/>
      <c r="P144"/>
      <c r="Q144"/>
      <c r="R144"/>
      <c r="S144"/>
      <c r="T144"/>
      <c r="U144"/>
      <c r="V144"/>
      <c r="W144"/>
      <c r="X144"/>
      <c r="Y144"/>
      <c r="Z144"/>
      <c r="AA144"/>
      <c r="AB144"/>
      <c r="AC144"/>
      <c r="AD144"/>
      <c r="AE144"/>
      <c r="AF144"/>
      <c r="AG144"/>
      <c r="AH144"/>
      <c r="AI144"/>
    </row>
    <row r="145" spans="1:35" hidden="1" outlineLevel="4" x14ac:dyDescent="0.35">
      <c r="A145" s="5" t="s">
        <v>7</v>
      </c>
      <c r="B145" s="3"/>
      <c r="C145" s="3"/>
      <c r="D145" s="3"/>
      <c r="E145" s="3"/>
      <c r="F145" s="3"/>
      <c r="G145" s="3"/>
      <c r="H145" s="3"/>
      <c r="I145" s="3"/>
      <c r="J145" s="3"/>
      <c r="K145" s="3"/>
      <c r="L145" s="3"/>
      <c r="M145" s="3"/>
      <c r="N145"/>
      <c r="O145"/>
      <c r="P145"/>
      <c r="Q145"/>
      <c r="R145"/>
      <c r="S145"/>
      <c r="T145"/>
      <c r="U145"/>
      <c r="V145"/>
      <c r="W145"/>
      <c r="X145"/>
      <c r="Y145"/>
      <c r="Z145"/>
      <c r="AA145"/>
      <c r="AB145"/>
      <c r="AC145"/>
      <c r="AD145"/>
      <c r="AE145"/>
      <c r="AF145"/>
      <c r="AG145"/>
      <c r="AH145"/>
      <c r="AI145"/>
    </row>
    <row r="146" spans="1:35" outlineLevel="3" collapsed="1" x14ac:dyDescent="0.35">
      <c r="A146" s="4" t="s">
        <v>12</v>
      </c>
      <c r="B146" s="3">
        <f t="shared" ref="B146" si="392">SUM(B147:B149)</f>
        <v>90.84275067259</v>
      </c>
      <c r="C146" s="3">
        <f t="shared" ref="C146" si="393">SUM(C147:C149)</f>
        <v>88.570628567179995</v>
      </c>
      <c r="D146" s="3">
        <f t="shared" ref="D146" si="394">SUM(D147:D149)</f>
        <v>108.70543786977001</v>
      </c>
      <c r="E146" s="3">
        <f t="shared" ref="E146" si="395">SUM(E147:E149)</f>
        <v>81.976176130559992</v>
      </c>
      <c r="F146" s="3">
        <f t="shared" ref="F146" si="396">SUM(F147:F149)</f>
        <v>167.78599038503</v>
      </c>
      <c r="G146" s="3">
        <f t="shared" ref="G146" si="397">SUM(G147:G149)</f>
        <v>77.40346613009001</v>
      </c>
      <c r="H146" s="3">
        <f t="shared" ref="H146" si="398">SUM(H147:H149)</f>
        <v>75.601411478009993</v>
      </c>
      <c r="I146" s="3">
        <f t="shared" ref="I146" si="399">SUM(I147:I149)</f>
        <v>74.777205359009997</v>
      </c>
      <c r="J146" s="3">
        <f t="shared" ref="J146" si="400">SUM(J147:J149)</f>
        <v>74.012596639999998</v>
      </c>
      <c r="K146" s="3">
        <f t="shared" ref="K146" si="401">SUM(K147:K149)</f>
        <v>73.321127969010007</v>
      </c>
      <c r="L146" s="3">
        <f t="shared" ref="L146" si="402">SUM(L147:L149)</f>
        <v>72.212651370789999</v>
      </c>
      <c r="M146" s="3">
        <f t="shared" ref="M146" si="403">SUM(M147:M149)</f>
        <v>72.020284114589998</v>
      </c>
      <c r="N146"/>
      <c r="O146"/>
      <c r="P146"/>
      <c r="Q146"/>
      <c r="R146"/>
      <c r="S146"/>
      <c r="T146"/>
      <c r="U146"/>
      <c r="V146"/>
      <c r="W146"/>
      <c r="X146"/>
      <c r="Y146"/>
      <c r="Z146"/>
      <c r="AA146"/>
      <c r="AB146"/>
      <c r="AC146"/>
      <c r="AD146"/>
      <c r="AE146"/>
      <c r="AF146"/>
      <c r="AG146"/>
      <c r="AH146"/>
      <c r="AI146"/>
    </row>
    <row r="147" spans="1:35" hidden="1" outlineLevel="4" x14ac:dyDescent="0.35">
      <c r="A147" s="5" t="s">
        <v>6</v>
      </c>
      <c r="B147" s="3">
        <v>74.003552622940006</v>
      </c>
      <c r="C147" s="3">
        <v>73.641707800079999</v>
      </c>
      <c r="D147" s="3">
        <v>94.563553291090003</v>
      </c>
      <c r="E147" s="3">
        <v>69.140475715189993</v>
      </c>
      <c r="F147" s="3">
        <v>156.59640075147999</v>
      </c>
      <c r="G147" s="3">
        <v>66.950316497190002</v>
      </c>
      <c r="H147" s="3">
        <v>65.14826184511</v>
      </c>
      <c r="I147" s="3">
        <v>64.324055726110004</v>
      </c>
      <c r="J147" s="3">
        <v>63.559447007099998</v>
      </c>
      <c r="K147" s="3">
        <v>62.863915827470002</v>
      </c>
      <c r="L147" s="3">
        <v>62.030065826730002</v>
      </c>
      <c r="M147" s="3">
        <v>61.837698570530002</v>
      </c>
      <c r="N147"/>
      <c r="O147"/>
      <c r="P147"/>
      <c r="Q147"/>
      <c r="R147"/>
      <c r="S147"/>
      <c r="T147"/>
      <c r="U147"/>
      <c r="V147"/>
      <c r="W147"/>
      <c r="X147"/>
      <c r="Y147"/>
      <c r="Z147"/>
      <c r="AA147"/>
      <c r="AB147"/>
      <c r="AC147"/>
      <c r="AD147"/>
      <c r="AE147"/>
      <c r="AF147"/>
      <c r="AG147"/>
      <c r="AH147"/>
      <c r="AI147"/>
    </row>
    <row r="148" spans="1:35" hidden="1" outlineLevel="4" x14ac:dyDescent="0.35">
      <c r="A148" s="5" t="s">
        <v>7</v>
      </c>
      <c r="B148" s="3">
        <v>16.839198049650001</v>
      </c>
      <c r="C148" s="3">
        <v>14.928920767099999</v>
      </c>
      <c r="D148" s="3">
        <v>14.141884578679999</v>
      </c>
      <c r="E148" s="3">
        <v>12.835700415370001</v>
      </c>
      <c r="F148" s="3">
        <v>11.18958963355</v>
      </c>
      <c r="G148" s="3">
        <v>10.453149632900001</v>
      </c>
      <c r="H148" s="3">
        <v>10.453149632900001</v>
      </c>
      <c r="I148" s="3">
        <v>10.453149632900001</v>
      </c>
      <c r="J148" s="3">
        <v>10.453149632900001</v>
      </c>
      <c r="K148" s="3">
        <v>10.457212141539999</v>
      </c>
      <c r="L148" s="3">
        <v>10.18258554406</v>
      </c>
      <c r="M148" s="3">
        <v>10.18258554406</v>
      </c>
      <c r="N148"/>
      <c r="O148"/>
      <c r="P148"/>
      <c r="Q148"/>
      <c r="R148"/>
      <c r="S148"/>
      <c r="T148"/>
      <c r="U148"/>
      <c r="V148"/>
      <c r="W148"/>
      <c r="X148"/>
      <c r="Y148"/>
      <c r="Z148"/>
      <c r="AA148"/>
      <c r="AB148"/>
      <c r="AC148"/>
      <c r="AD148"/>
      <c r="AE148"/>
      <c r="AF148"/>
      <c r="AG148"/>
      <c r="AH148"/>
      <c r="AI148"/>
    </row>
    <row r="149" spans="1:35" hidden="1" outlineLevel="4" x14ac:dyDescent="0.35">
      <c r="A149" s="5" t="s">
        <v>13</v>
      </c>
      <c r="B149" s="3"/>
      <c r="C149" s="3"/>
      <c r="D149" s="3"/>
      <c r="E149" s="3"/>
      <c r="F149" s="3"/>
      <c r="G149" s="3"/>
      <c r="H149" s="3"/>
      <c r="I149" s="3"/>
      <c r="J149" s="3"/>
      <c r="K149" s="3"/>
      <c r="L149" s="3"/>
      <c r="M149" s="3"/>
      <c r="N149"/>
      <c r="O149"/>
      <c r="P149"/>
      <c r="Q149"/>
      <c r="R149"/>
      <c r="S149"/>
      <c r="T149"/>
      <c r="U149"/>
      <c r="V149"/>
      <c r="W149"/>
      <c r="X149"/>
      <c r="Y149"/>
      <c r="Z149"/>
      <c r="AA149"/>
      <c r="AB149"/>
      <c r="AC149"/>
      <c r="AD149"/>
      <c r="AE149"/>
      <c r="AF149"/>
      <c r="AG149"/>
      <c r="AH149"/>
      <c r="AI149"/>
    </row>
    <row r="150" spans="1:35" outlineLevel="3" collapsed="1" x14ac:dyDescent="0.35">
      <c r="A150" s="4" t="s">
        <v>14</v>
      </c>
      <c r="B150" s="3">
        <f t="shared" ref="B150" si="404">SUM(B151:B155)</f>
        <v>3.9643776985999999</v>
      </c>
      <c r="C150" s="3">
        <f t="shared" ref="C150" si="405">SUM(C151:C155)</f>
        <v>3.9643776990399999</v>
      </c>
      <c r="D150" s="3">
        <f t="shared" ref="D150" si="406">SUM(D151:D155)</f>
        <v>3.96437769993</v>
      </c>
      <c r="E150" s="3">
        <f t="shared" ref="E150" si="407">SUM(E151:E155)</f>
        <v>3.96437770038</v>
      </c>
      <c r="F150" s="3">
        <f t="shared" ref="F150" si="408">SUM(F151:F155)</f>
        <v>3.9644666443799998</v>
      </c>
      <c r="G150" s="3">
        <f t="shared" ref="G150" si="409">SUM(G151:G155)</f>
        <v>3.9644666443799998</v>
      </c>
      <c r="H150" s="3">
        <f t="shared" ref="H150" si="410">SUM(H151:H155)</f>
        <v>3.9644666443799998</v>
      </c>
      <c r="I150" s="3">
        <f t="shared" ref="I150" si="411">SUM(I151:I155)</f>
        <v>3.94601076436</v>
      </c>
      <c r="J150" s="3">
        <f t="shared" ref="J150" si="412">SUM(J151:J155)</f>
        <v>3.9275548843400001</v>
      </c>
      <c r="K150" s="3">
        <f t="shared" ref="K150" si="413">SUM(K151:K155)</f>
        <v>3.9173263243400003</v>
      </c>
      <c r="L150" s="3">
        <f t="shared" ref="L150" si="414">SUM(L151:L155)</f>
        <v>3.9173263243400003</v>
      </c>
      <c r="M150" s="3">
        <f t="shared" ref="M150" si="415">SUM(M151:M155)</f>
        <v>3.9124611551299999</v>
      </c>
      <c r="N150"/>
      <c r="O150"/>
      <c r="P150"/>
      <c r="Q150"/>
      <c r="R150"/>
      <c r="S150"/>
      <c r="T150"/>
      <c r="U150"/>
      <c r="V150"/>
      <c r="W150"/>
      <c r="X150"/>
      <c r="Y150"/>
      <c r="Z150"/>
      <c r="AA150"/>
      <c r="AB150"/>
      <c r="AC150"/>
      <c r="AD150"/>
      <c r="AE150"/>
      <c r="AF150"/>
      <c r="AG150"/>
      <c r="AH150"/>
      <c r="AI150"/>
    </row>
    <row r="151" spans="1:35" hidden="1" outlineLevel="4" x14ac:dyDescent="0.35">
      <c r="A151" s="5" t="s">
        <v>15</v>
      </c>
      <c r="B151" s="3"/>
      <c r="C151" s="3"/>
      <c r="D151" s="3"/>
      <c r="E151" s="3"/>
      <c r="F151" s="3"/>
      <c r="G151" s="3"/>
      <c r="H151" s="3"/>
      <c r="I151" s="3"/>
      <c r="J151" s="3"/>
      <c r="K151" s="3"/>
      <c r="L151" s="3"/>
      <c r="M151" s="3"/>
      <c r="N151"/>
      <c r="O151"/>
      <c r="P151"/>
      <c r="Q151"/>
      <c r="R151"/>
      <c r="S151"/>
      <c r="T151"/>
      <c r="U151"/>
      <c r="V151"/>
      <c r="W151"/>
      <c r="X151"/>
      <c r="Y151"/>
      <c r="Z151"/>
      <c r="AA151"/>
      <c r="AB151"/>
      <c r="AC151"/>
      <c r="AD151"/>
      <c r="AE151"/>
      <c r="AF151"/>
      <c r="AG151"/>
      <c r="AH151"/>
      <c r="AI151"/>
    </row>
    <row r="152" spans="1:35" hidden="1" outlineLevel="4" x14ac:dyDescent="0.35">
      <c r="A152" s="5" t="s">
        <v>6</v>
      </c>
      <c r="B152" s="3">
        <v>0.73863647507999997</v>
      </c>
      <c r="C152" s="3">
        <v>0.73863647552</v>
      </c>
      <c r="D152" s="3">
        <v>0.73863647640999996</v>
      </c>
      <c r="E152" s="3">
        <v>0.73863647686</v>
      </c>
      <c r="F152" s="3">
        <v>0.73872542086000004</v>
      </c>
      <c r="G152" s="3">
        <v>0.73872542086000004</v>
      </c>
      <c r="H152" s="3">
        <v>0.73872542086000004</v>
      </c>
      <c r="I152" s="3">
        <v>0.72026954084000006</v>
      </c>
      <c r="J152" s="3">
        <v>0.70181366081999996</v>
      </c>
      <c r="K152" s="3">
        <v>0.69158510082000002</v>
      </c>
      <c r="L152" s="3">
        <v>0.69158510082000002</v>
      </c>
      <c r="M152" s="3">
        <v>0.68671993161</v>
      </c>
      <c r="N152"/>
      <c r="O152"/>
      <c r="P152"/>
      <c r="Q152"/>
      <c r="R152"/>
      <c r="S152"/>
      <c r="T152"/>
      <c r="U152"/>
      <c r="V152"/>
      <c r="W152"/>
      <c r="X152"/>
      <c r="Y152"/>
      <c r="Z152"/>
      <c r="AA152"/>
      <c r="AB152"/>
      <c r="AC152"/>
      <c r="AD152"/>
      <c r="AE152"/>
      <c r="AF152"/>
      <c r="AG152"/>
      <c r="AH152"/>
      <c r="AI152"/>
    </row>
    <row r="153" spans="1:35" hidden="1" outlineLevel="4" x14ac:dyDescent="0.35">
      <c r="A153" s="5" t="s">
        <v>11</v>
      </c>
      <c r="B153" s="3"/>
      <c r="C153" s="3"/>
      <c r="D153" s="3"/>
      <c r="E153" s="3"/>
      <c r="F153" s="3"/>
      <c r="G153" s="3"/>
      <c r="H153" s="3"/>
      <c r="I153" s="3"/>
      <c r="J153" s="3"/>
      <c r="K153" s="3"/>
      <c r="L153" s="3"/>
      <c r="M153" s="3"/>
      <c r="N153"/>
      <c r="O153"/>
      <c r="P153"/>
      <c r="Q153"/>
      <c r="R153"/>
      <c r="S153"/>
      <c r="T153"/>
      <c r="U153"/>
      <c r="V153"/>
      <c r="W153"/>
      <c r="X153"/>
      <c r="Y153"/>
      <c r="Z153"/>
      <c r="AA153"/>
      <c r="AB153"/>
      <c r="AC153"/>
      <c r="AD153"/>
      <c r="AE153"/>
      <c r="AF153"/>
      <c r="AG153"/>
      <c r="AH153"/>
      <c r="AI153"/>
    </row>
    <row r="154" spans="1:35" hidden="1" outlineLevel="4" x14ac:dyDescent="0.35">
      <c r="A154" s="5" t="s">
        <v>16</v>
      </c>
      <c r="B154" s="3">
        <v>3.22574122352</v>
      </c>
      <c r="C154" s="3">
        <v>3.22574122352</v>
      </c>
      <c r="D154" s="3">
        <v>3.22574122352</v>
      </c>
      <c r="E154" s="3">
        <v>3.22574122352</v>
      </c>
      <c r="F154" s="3">
        <v>3.22574122352</v>
      </c>
      <c r="G154" s="3">
        <v>3.22574122352</v>
      </c>
      <c r="H154" s="3">
        <v>3.22574122352</v>
      </c>
      <c r="I154" s="3">
        <v>3.22574122352</v>
      </c>
      <c r="J154" s="3">
        <v>3.22574122352</v>
      </c>
      <c r="K154" s="3">
        <v>3.22574122352</v>
      </c>
      <c r="L154" s="3">
        <v>3.22574122352</v>
      </c>
      <c r="M154" s="3">
        <v>3.22574122352</v>
      </c>
      <c r="N154"/>
      <c r="O154"/>
      <c r="P154"/>
      <c r="Q154"/>
      <c r="R154"/>
      <c r="S154"/>
      <c r="T154"/>
      <c r="U154"/>
      <c r="V154"/>
      <c r="W154"/>
      <c r="X154"/>
      <c r="Y154"/>
      <c r="Z154"/>
      <c r="AA154"/>
      <c r="AB154"/>
      <c r="AC154"/>
      <c r="AD154"/>
      <c r="AE154"/>
      <c r="AF154"/>
      <c r="AG154"/>
      <c r="AH154"/>
      <c r="AI154"/>
    </row>
    <row r="155" spans="1:35" hidden="1" outlineLevel="4" x14ac:dyDescent="0.35">
      <c r="A155" s="5" t="s">
        <v>7</v>
      </c>
      <c r="B155" s="3"/>
      <c r="C155" s="3"/>
      <c r="D155" s="3"/>
      <c r="E155" s="3"/>
      <c r="F155" s="3"/>
      <c r="G155" s="3"/>
      <c r="H155" s="3"/>
      <c r="I155" s="3"/>
      <c r="J155" s="3"/>
      <c r="K155" s="3"/>
      <c r="L155" s="3"/>
      <c r="M155" s="3"/>
      <c r="N155"/>
      <c r="O155"/>
      <c r="P155"/>
      <c r="Q155"/>
      <c r="R155"/>
      <c r="S155"/>
      <c r="T155"/>
      <c r="U155"/>
      <c r="V155"/>
      <c r="W155"/>
      <c r="X155"/>
      <c r="Y155"/>
      <c r="Z155"/>
      <c r="AA155"/>
      <c r="AB155"/>
      <c r="AC155"/>
      <c r="AD155"/>
      <c r="AE155"/>
      <c r="AF155"/>
      <c r="AG155"/>
      <c r="AH155"/>
      <c r="AI155"/>
    </row>
    <row r="156" spans="1:35" s="13" customFormat="1" outlineLevel="2" x14ac:dyDescent="0.35">
      <c r="A156" s="14" t="s">
        <v>25</v>
      </c>
      <c r="B156" s="12">
        <f t="shared" ref="B156" si="416">B157+B161+B165+B171</f>
        <v>38.496302513959996</v>
      </c>
      <c r="C156" s="12">
        <f t="shared" ref="C156" si="417">C157+C161+C165+C171</f>
        <v>36.71376417311</v>
      </c>
      <c r="D156" s="12">
        <f t="shared" ref="D156" si="418">D157+D161+D165+D171</f>
        <v>35.099427226019998</v>
      </c>
      <c r="E156" s="12">
        <f t="shared" ref="E156" si="419">E157+E161+E165+E171</f>
        <v>29.994345586539996</v>
      </c>
      <c r="F156" s="12">
        <f t="shared" ref="F156" si="420">F157+F161+F165+F171</f>
        <v>28.613113014010001</v>
      </c>
      <c r="G156" s="12">
        <f t="shared" ref="G156" si="421">G157+G161+G165+G171</f>
        <v>24.290655393239998</v>
      </c>
      <c r="H156" s="12">
        <f t="shared" ref="H156" si="422">H157+H161+H165+H171</f>
        <v>23.078951329190001</v>
      </c>
      <c r="I156" s="12">
        <f t="shared" ref="I156" si="423">I157+I161+I165+I171</f>
        <v>21.876149017129997</v>
      </c>
      <c r="J156" s="12">
        <f t="shared" ref="J156" si="424">J157+J161+J165+J171</f>
        <v>20.758752521329999</v>
      </c>
      <c r="K156" s="12">
        <f t="shared" ref="K156" si="425">K157+K161+K165+K171</f>
        <v>19.618166642659997</v>
      </c>
      <c r="L156" s="12">
        <f t="shared" ref="L156" si="426">L157+L161+L165+L171</f>
        <v>18.560801635049998</v>
      </c>
      <c r="M156" s="12">
        <f t="shared" ref="M156" si="427">M157+M161+M165+M171</f>
        <v>17.420840846309996</v>
      </c>
    </row>
    <row r="157" spans="1:35" outlineLevel="3" collapsed="1" x14ac:dyDescent="0.35">
      <c r="A157" s="4" t="s">
        <v>10</v>
      </c>
      <c r="B157" s="3">
        <f t="shared" ref="B157" si="428">SUM(B158:B160)</f>
        <v>0</v>
      </c>
      <c r="C157" s="3">
        <f t="shared" ref="C157" si="429">SUM(C158:C160)</f>
        <v>0</v>
      </c>
      <c r="D157" s="3">
        <f t="shared" ref="D157" si="430">SUM(D158:D160)</f>
        <v>0</v>
      </c>
      <c r="E157" s="3">
        <f t="shared" ref="E157" si="431">SUM(E158:E160)</f>
        <v>0</v>
      </c>
      <c r="F157" s="3">
        <f t="shared" ref="F157" si="432">SUM(F158:F160)</f>
        <v>0</v>
      </c>
      <c r="G157" s="3">
        <f t="shared" ref="G157" si="433">SUM(G158:G160)</f>
        <v>0</v>
      </c>
      <c r="H157" s="3">
        <f t="shared" ref="H157" si="434">SUM(H158:H160)</f>
        <v>0</v>
      </c>
      <c r="I157" s="3">
        <f t="shared" ref="I157" si="435">SUM(I158:I160)</f>
        <v>0</v>
      </c>
      <c r="J157" s="3">
        <f t="shared" ref="J157" si="436">SUM(J158:J160)</f>
        <v>0</v>
      </c>
      <c r="K157" s="3">
        <f t="shared" ref="K157" si="437">SUM(K158:K160)</f>
        <v>0</v>
      </c>
      <c r="L157" s="3">
        <f t="shared" ref="L157" si="438">SUM(L158:L160)</f>
        <v>0</v>
      </c>
      <c r="M157" s="3">
        <f t="shared" ref="M157" si="439">SUM(M158:M160)</f>
        <v>0</v>
      </c>
      <c r="N157"/>
      <c r="O157"/>
      <c r="P157"/>
      <c r="Q157"/>
      <c r="R157"/>
      <c r="S157"/>
      <c r="T157"/>
      <c r="U157"/>
      <c r="V157"/>
      <c r="W157"/>
      <c r="X157"/>
      <c r="Y157"/>
      <c r="Z157"/>
      <c r="AA157"/>
      <c r="AB157"/>
      <c r="AC157"/>
      <c r="AD157"/>
      <c r="AE157"/>
      <c r="AF157"/>
      <c r="AG157"/>
      <c r="AH157"/>
      <c r="AI157"/>
    </row>
    <row r="158" spans="1:35" hidden="1" outlineLevel="4" x14ac:dyDescent="0.35">
      <c r="A158" s="5" t="s">
        <v>6</v>
      </c>
      <c r="B158" s="3"/>
      <c r="C158" s="3"/>
      <c r="D158" s="3"/>
      <c r="E158" s="3"/>
      <c r="F158" s="3"/>
      <c r="G158" s="3"/>
      <c r="H158" s="3"/>
      <c r="I158" s="3"/>
      <c r="J158" s="3"/>
      <c r="K158" s="3"/>
      <c r="L158" s="3"/>
      <c r="M158" s="3"/>
      <c r="N158"/>
      <c r="O158"/>
      <c r="P158"/>
      <c r="Q158"/>
      <c r="R158"/>
      <c r="S158"/>
      <c r="T158"/>
      <c r="U158"/>
      <c r="V158"/>
      <c r="W158"/>
      <c r="X158"/>
      <c r="Y158"/>
      <c r="Z158"/>
      <c r="AA158"/>
      <c r="AB158"/>
      <c r="AC158"/>
      <c r="AD158"/>
      <c r="AE158"/>
      <c r="AF158"/>
      <c r="AG158"/>
      <c r="AH158"/>
      <c r="AI158"/>
    </row>
    <row r="159" spans="1:35" hidden="1" outlineLevel="4" x14ac:dyDescent="0.35">
      <c r="A159" s="5" t="s">
        <v>11</v>
      </c>
      <c r="B159" s="3"/>
      <c r="C159" s="3"/>
      <c r="D159" s="3"/>
      <c r="E159" s="3"/>
      <c r="F159" s="3"/>
      <c r="G159" s="3"/>
      <c r="H159" s="3"/>
      <c r="I159" s="3"/>
      <c r="J159" s="3"/>
      <c r="K159" s="3"/>
      <c r="L159" s="3"/>
      <c r="M159" s="3"/>
      <c r="N159"/>
      <c r="O159"/>
      <c r="P159"/>
      <c r="Q159"/>
      <c r="R159"/>
      <c r="S159"/>
      <c r="T159"/>
      <c r="U159"/>
      <c r="V159"/>
      <c r="W159"/>
      <c r="X159"/>
      <c r="Y159"/>
      <c r="Z159"/>
      <c r="AA159"/>
      <c r="AB159"/>
      <c r="AC159"/>
      <c r="AD159"/>
      <c r="AE159"/>
      <c r="AF159"/>
      <c r="AG159"/>
      <c r="AH159"/>
      <c r="AI159"/>
    </row>
    <row r="160" spans="1:35" hidden="1" outlineLevel="4" x14ac:dyDescent="0.35">
      <c r="A160" s="5" t="s">
        <v>7</v>
      </c>
      <c r="B160" s="3"/>
      <c r="C160" s="3"/>
      <c r="D160" s="3"/>
      <c r="E160" s="3"/>
      <c r="F160" s="3"/>
      <c r="G160" s="3"/>
      <c r="H160" s="3"/>
      <c r="I160" s="3"/>
      <c r="J160" s="3"/>
      <c r="K160" s="3"/>
      <c r="L160" s="3"/>
      <c r="M160" s="3"/>
      <c r="N160"/>
      <c r="O160"/>
      <c r="P160"/>
      <c r="Q160"/>
      <c r="R160"/>
      <c r="S160"/>
      <c r="T160"/>
      <c r="U160"/>
      <c r="V160"/>
      <c r="W160"/>
      <c r="X160"/>
      <c r="Y160"/>
      <c r="Z160"/>
      <c r="AA160"/>
      <c r="AB160"/>
      <c r="AC160"/>
      <c r="AD160"/>
      <c r="AE160"/>
      <c r="AF160"/>
      <c r="AG160"/>
      <c r="AH160"/>
      <c r="AI160"/>
    </row>
    <row r="161" spans="1:35" outlineLevel="3" collapsed="1" x14ac:dyDescent="0.35">
      <c r="A161" s="4" t="s">
        <v>12</v>
      </c>
      <c r="B161" s="3">
        <f t="shared" ref="B161" si="440">SUM(B162:B164)</f>
        <v>38.10586107484</v>
      </c>
      <c r="C161" s="3">
        <f t="shared" ref="C161" si="441">SUM(C162:C164)</f>
        <v>36.34325188076</v>
      </c>
      <c r="D161" s="3">
        <f t="shared" ref="D161" si="442">SUM(D162:D164)</f>
        <v>34.748287779919998</v>
      </c>
      <c r="E161" s="3">
        <f t="shared" ref="E161" si="443">SUM(E162:E164)</f>
        <v>29.664099634849997</v>
      </c>
      <c r="F161" s="3">
        <f t="shared" ref="F161" si="444">SUM(F162:F164)</f>
        <v>28.30279665474</v>
      </c>
      <c r="G161" s="3">
        <f t="shared" ref="G161" si="445">SUM(G162:G164)</f>
        <v>24.00026991515</v>
      </c>
      <c r="H161" s="3">
        <f t="shared" ref="H161" si="446">SUM(H162:H164)</f>
        <v>22.808117541030001</v>
      </c>
      <c r="I161" s="3">
        <f t="shared" ref="I161" si="447">SUM(I162:I164)</f>
        <v>21.625625569979999</v>
      </c>
      <c r="J161" s="3">
        <f t="shared" ref="J161" si="448">SUM(J162:J164)</f>
        <v>20.527606234909999</v>
      </c>
      <c r="K161" s="3">
        <f t="shared" ref="K161" si="449">SUM(K162:K164)</f>
        <v>19.406193913949998</v>
      </c>
      <c r="L161" s="3">
        <f t="shared" ref="L161" si="450">SUM(L162:L164)</f>
        <v>18.367742491529999</v>
      </c>
      <c r="M161" s="3">
        <f t="shared" ref="M161" si="451">SUM(M162:M164)</f>
        <v>17.247100115439999</v>
      </c>
      <c r="N161"/>
      <c r="O161"/>
      <c r="P161"/>
      <c r="Q161"/>
      <c r="R161"/>
      <c r="S161"/>
      <c r="T161"/>
      <c r="U161"/>
      <c r="V161"/>
      <c r="W161"/>
      <c r="X161"/>
      <c r="Y161"/>
      <c r="Z161"/>
      <c r="AA161"/>
      <c r="AB161"/>
      <c r="AC161"/>
      <c r="AD161"/>
      <c r="AE161"/>
      <c r="AF161"/>
      <c r="AG161"/>
      <c r="AH161"/>
      <c r="AI161"/>
    </row>
    <row r="162" spans="1:35" hidden="1" outlineLevel="4" x14ac:dyDescent="0.35">
      <c r="A162" s="5" t="s">
        <v>6</v>
      </c>
      <c r="B162" s="3">
        <v>14.868710058690001</v>
      </c>
      <c r="C162" s="3">
        <v>14.31698105367</v>
      </c>
      <c r="D162" s="3">
        <v>13.772539047</v>
      </c>
      <c r="E162" s="3">
        <v>12.83767077672</v>
      </c>
      <c r="F162" s="3">
        <v>12.409278003240001</v>
      </c>
      <c r="G162" s="3">
        <v>8.9273257420200007</v>
      </c>
      <c r="H162" s="3">
        <v>8.48979171553</v>
      </c>
      <c r="I162" s="3">
        <v>8.1400799940899997</v>
      </c>
      <c r="J162" s="3">
        <v>7.8357600443399997</v>
      </c>
      <c r="K162" s="3">
        <v>7.5133995795199997</v>
      </c>
      <c r="L162" s="3">
        <v>7.2280024053299998</v>
      </c>
      <c r="M162" s="3">
        <v>6.9105118557600003</v>
      </c>
      <c r="N162"/>
      <c r="O162"/>
      <c r="P162"/>
      <c r="Q162"/>
      <c r="R162"/>
      <c r="S162"/>
      <c r="T162"/>
      <c r="U162"/>
      <c r="V162"/>
      <c r="W162"/>
      <c r="X162"/>
      <c r="Y162"/>
      <c r="Z162"/>
      <c r="AA162"/>
      <c r="AB162"/>
      <c r="AC162"/>
      <c r="AD162"/>
      <c r="AE162"/>
      <c r="AF162"/>
      <c r="AG162"/>
      <c r="AH162"/>
      <c r="AI162"/>
    </row>
    <row r="163" spans="1:35" hidden="1" outlineLevel="4" x14ac:dyDescent="0.35">
      <c r="A163" s="5" t="s">
        <v>7</v>
      </c>
      <c r="B163" s="3">
        <v>15.34776522634</v>
      </c>
      <c r="C163" s="3">
        <v>14.136885037280001</v>
      </c>
      <c r="D163" s="3">
        <v>13.067846809660001</v>
      </c>
      <c r="E163" s="3">
        <v>11.98076392608</v>
      </c>
      <c r="F163" s="3">
        <v>11.047853774529999</v>
      </c>
      <c r="G163" s="3">
        <v>10.227279296160001</v>
      </c>
      <c r="H163" s="3">
        <v>9.4593851262800008</v>
      </c>
      <c r="I163" s="3">
        <v>8.6398806438399998</v>
      </c>
      <c r="J163" s="3">
        <v>7.8461813135999998</v>
      </c>
      <c r="K163" s="3">
        <v>7.0471294574599996</v>
      </c>
      <c r="L163" s="3">
        <v>6.2807993869800001</v>
      </c>
      <c r="M163" s="3">
        <v>5.49092332763</v>
      </c>
      <c r="N163"/>
      <c r="O163"/>
      <c r="P163"/>
      <c r="Q163"/>
      <c r="R163"/>
      <c r="S163"/>
      <c r="T163"/>
      <c r="U163"/>
      <c r="V163"/>
      <c r="W163"/>
      <c r="X163"/>
      <c r="Y163"/>
      <c r="Z163"/>
      <c r="AA163"/>
      <c r="AB163"/>
      <c r="AC163"/>
      <c r="AD163"/>
      <c r="AE163"/>
      <c r="AF163"/>
      <c r="AG163"/>
      <c r="AH163"/>
      <c r="AI163"/>
    </row>
    <row r="164" spans="1:35" hidden="1" outlineLevel="4" x14ac:dyDescent="0.35">
      <c r="A164" s="5" t="s">
        <v>13</v>
      </c>
      <c r="B164" s="3">
        <v>7.8893857898100004</v>
      </c>
      <c r="C164" s="3">
        <v>7.8893857898100004</v>
      </c>
      <c r="D164" s="3">
        <v>7.9079019232599999</v>
      </c>
      <c r="E164" s="3">
        <v>4.84566493205</v>
      </c>
      <c r="F164" s="3">
        <v>4.8456648769699999</v>
      </c>
      <c r="G164" s="3">
        <v>4.8456648769699999</v>
      </c>
      <c r="H164" s="3">
        <v>4.8589406992199997</v>
      </c>
      <c r="I164" s="3">
        <v>4.84566493205</v>
      </c>
      <c r="J164" s="3">
        <v>4.8456648769699999</v>
      </c>
      <c r="K164" s="3">
        <v>4.8456648769699999</v>
      </c>
      <c r="L164" s="3">
        <v>4.8589406992199997</v>
      </c>
      <c r="M164" s="3">
        <v>4.84566493205</v>
      </c>
      <c r="N164"/>
      <c r="O164"/>
      <c r="P164"/>
      <c r="Q164"/>
      <c r="R164"/>
      <c r="S164"/>
      <c r="T164"/>
      <c r="U164"/>
      <c r="V164"/>
      <c r="W164"/>
      <c r="X164"/>
      <c r="Y164"/>
      <c r="Z164"/>
      <c r="AA164"/>
      <c r="AB164"/>
      <c r="AC164"/>
      <c r="AD164"/>
      <c r="AE164"/>
      <c r="AF164"/>
      <c r="AG164"/>
      <c r="AH164"/>
      <c r="AI164"/>
    </row>
    <row r="165" spans="1:35" outlineLevel="3" collapsed="1" x14ac:dyDescent="0.35">
      <c r="A165" s="4" t="s">
        <v>14</v>
      </c>
      <c r="B165" s="3">
        <f t="shared" ref="B165" si="452">SUM(B166:B170)</f>
        <v>0.27844543902000002</v>
      </c>
      <c r="C165" s="3">
        <f t="shared" ref="C165" si="453">SUM(C166:C170)</f>
        <v>0.25851629225</v>
      </c>
      <c r="D165" s="3">
        <f t="shared" ref="D165" si="454">SUM(D166:D170)</f>
        <v>0.23914344599999998</v>
      </c>
      <c r="E165" s="3">
        <f t="shared" ref="E165" si="455">SUM(E166:E170)</f>
        <v>0.21865795159000001</v>
      </c>
      <c r="F165" s="3">
        <f t="shared" ref="F165" si="456">SUM(F166:F170)</f>
        <v>0.19872835917000001</v>
      </c>
      <c r="G165" s="3">
        <f t="shared" ref="G165" si="457">SUM(G166:G170)</f>
        <v>0.17879747799000001</v>
      </c>
      <c r="H165" s="3">
        <f t="shared" ref="H165" si="458">SUM(H166:H170)</f>
        <v>0.15924578806</v>
      </c>
      <c r="I165" s="3">
        <f t="shared" ref="I165" si="459">SUM(I166:I170)</f>
        <v>0.13893544704999999</v>
      </c>
      <c r="J165" s="3">
        <f t="shared" ref="J165" si="460">SUM(J166:J170)</f>
        <v>0.11955828632</v>
      </c>
      <c r="K165" s="3">
        <f t="shared" ref="K165" si="461">SUM(K166:K170)</f>
        <v>0.10038472861</v>
      </c>
      <c r="L165" s="3">
        <f t="shared" ref="L165" si="462">SUM(L166:L170)</f>
        <v>8.1471143420000003E-2</v>
      </c>
      <c r="M165" s="3">
        <f t="shared" ref="M165" si="463">SUM(M166:M170)</f>
        <v>6.2152730769999998E-2</v>
      </c>
      <c r="N165"/>
      <c r="O165"/>
      <c r="P165"/>
      <c r="Q165"/>
      <c r="R165"/>
      <c r="S165"/>
      <c r="T165"/>
      <c r="U165"/>
      <c r="V165"/>
      <c r="W165"/>
      <c r="X165"/>
      <c r="Y165"/>
      <c r="Z165"/>
      <c r="AA165"/>
      <c r="AB165"/>
      <c r="AC165"/>
      <c r="AD165"/>
      <c r="AE165"/>
      <c r="AF165"/>
      <c r="AG165"/>
      <c r="AH165"/>
      <c r="AI165"/>
    </row>
    <row r="166" spans="1:35" hidden="1" outlineLevel="4" x14ac:dyDescent="0.35">
      <c r="A166" s="5" t="s">
        <v>15</v>
      </c>
      <c r="B166" s="3"/>
      <c r="C166" s="3"/>
      <c r="D166" s="3"/>
      <c r="E166" s="3"/>
      <c r="F166" s="3"/>
      <c r="G166" s="3"/>
      <c r="H166" s="3"/>
      <c r="I166" s="3"/>
      <c r="J166" s="3"/>
      <c r="K166" s="3"/>
      <c r="L166" s="3"/>
      <c r="M166" s="3"/>
      <c r="N166"/>
      <c r="O166"/>
      <c r="P166"/>
      <c r="Q166"/>
      <c r="R166"/>
      <c r="S166"/>
      <c r="T166"/>
      <c r="U166"/>
      <c r="V166"/>
      <c r="W166"/>
      <c r="X166"/>
      <c r="Y166"/>
      <c r="Z166"/>
      <c r="AA166"/>
      <c r="AB166"/>
      <c r="AC166"/>
      <c r="AD166"/>
      <c r="AE166"/>
      <c r="AF166"/>
      <c r="AG166"/>
      <c r="AH166"/>
      <c r="AI166"/>
    </row>
    <row r="167" spans="1:35" hidden="1" outlineLevel="4" x14ac:dyDescent="0.35">
      <c r="A167" s="5" t="s">
        <v>6</v>
      </c>
      <c r="B167" s="3">
        <v>5.4371964889999999E-2</v>
      </c>
      <c r="C167" s="3">
        <v>5.0134055470000001E-2</v>
      </c>
      <c r="D167" s="3">
        <v>4.5913691100000001E-2</v>
      </c>
      <c r="E167" s="3">
        <v>4.1658189870000001E-2</v>
      </c>
      <c r="F167" s="3">
        <v>3.7419834809999997E-2</v>
      </c>
      <c r="G167" s="3">
        <v>3.3180190530000001E-2</v>
      </c>
      <c r="H167" s="3">
        <v>2.8952941039999999E-2</v>
      </c>
      <c r="I167" s="3">
        <v>2.470063426E-2</v>
      </c>
      <c r="J167" s="3">
        <v>2.1014711280000001E-2</v>
      </c>
      <c r="K167" s="3">
        <v>1.7532390910000001E-2</v>
      </c>
      <c r="L167" s="3">
        <v>1.411520468E-2</v>
      </c>
      <c r="M167" s="3">
        <v>1.068286773E-2</v>
      </c>
      <c r="N167"/>
      <c r="O167"/>
      <c r="P167"/>
      <c r="Q167"/>
      <c r="R167"/>
      <c r="S167"/>
      <c r="T167"/>
      <c r="U167"/>
      <c r="V167"/>
      <c r="W167"/>
      <c r="X167"/>
      <c r="Y167"/>
      <c r="Z167"/>
      <c r="AA167"/>
      <c r="AB167"/>
      <c r="AC167"/>
      <c r="AD167"/>
      <c r="AE167"/>
      <c r="AF167"/>
      <c r="AG167"/>
      <c r="AH167"/>
      <c r="AI167"/>
    </row>
    <row r="168" spans="1:35" hidden="1" outlineLevel="4" x14ac:dyDescent="0.35">
      <c r="A168" s="5" t="s">
        <v>11</v>
      </c>
      <c r="B168" s="3"/>
      <c r="C168" s="3"/>
      <c r="D168" s="3"/>
      <c r="E168" s="3"/>
      <c r="F168" s="3"/>
      <c r="G168" s="3"/>
      <c r="H168" s="3"/>
      <c r="I168" s="3"/>
      <c r="J168" s="3"/>
      <c r="K168" s="3"/>
      <c r="L168" s="3"/>
      <c r="M168" s="3"/>
      <c r="N168"/>
      <c r="O168"/>
      <c r="P168"/>
      <c r="Q168"/>
      <c r="R168"/>
      <c r="S168"/>
      <c r="T168"/>
      <c r="U168"/>
      <c r="V168"/>
      <c r="W168"/>
      <c r="X168"/>
      <c r="Y168"/>
      <c r="Z168"/>
      <c r="AA168"/>
      <c r="AB168"/>
      <c r="AC168"/>
      <c r="AD168"/>
      <c r="AE168"/>
      <c r="AF168"/>
      <c r="AG168"/>
      <c r="AH168"/>
      <c r="AI168"/>
    </row>
    <row r="169" spans="1:35" hidden="1" outlineLevel="4" x14ac:dyDescent="0.35">
      <c r="A169" s="5" t="s">
        <v>16</v>
      </c>
      <c r="B169" s="3">
        <v>0.22407347413000001</v>
      </c>
      <c r="C169" s="3">
        <v>0.20838223678000001</v>
      </c>
      <c r="D169" s="3">
        <v>0.19322975489999999</v>
      </c>
      <c r="E169" s="3">
        <v>0.17699976172000001</v>
      </c>
      <c r="F169" s="3">
        <v>0.16130852436000001</v>
      </c>
      <c r="G169" s="3">
        <v>0.14561728745999999</v>
      </c>
      <c r="H169" s="3">
        <v>0.13029284701999999</v>
      </c>
      <c r="I169" s="3">
        <v>0.11423481279</v>
      </c>
      <c r="J169" s="3">
        <v>9.8543575039999998E-2</v>
      </c>
      <c r="K169" s="3">
        <v>8.2852337700000001E-2</v>
      </c>
      <c r="L169" s="3">
        <v>6.7355938739999996E-2</v>
      </c>
      <c r="M169" s="3">
        <v>5.1469863040000001E-2</v>
      </c>
      <c r="N169"/>
      <c r="O169"/>
      <c r="P169"/>
      <c r="Q169"/>
      <c r="R169"/>
      <c r="S169"/>
      <c r="T169"/>
      <c r="U169"/>
      <c r="V169"/>
      <c r="W169"/>
      <c r="X169"/>
      <c r="Y169"/>
      <c r="Z169"/>
      <c r="AA169"/>
      <c r="AB169"/>
      <c r="AC169"/>
      <c r="AD169"/>
      <c r="AE169"/>
      <c r="AF169"/>
      <c r="AG169"/>
      <c r="AH169"/>
      <c r="AI169"/>
    </row>
    <row r="170" spans="1:35" hidden="1" outlineLevel="4" x14ac:dyDescent="0.35">
      <c r="A170" s="5" t="s">
        <v>7</v>
      </c>
      <c r="B170" s="3"/>
      <c r="C170" s="3"/>
      <c r="D170" s="3"/>
      <c r="E170" s="3"/>
      <c r="F170" s="3"/>
      <c r="G170" s="3"/>
      <c r="H170" s="3"/>
      <c r="I170" s="3"/>
      <c r="J170" s="3"/>
      <c r="K170" s="3"/>
      <c r="L170" s="3"/>
      <c r="M170" s="3"/>
      <c r="N170"/>
      <c r="O170"/>
      <c r="P170"/>
      <c r="Q170"/>
      <c r="R170"/>
      <c r="S170"/>
      <c r="T170"/>
      <c r="U170"/>
      <c r="V170"/>
      <c r="W170"/>
      <c r="X170"/>
      <c r="Y170"/>
      <c r="Z170"/>
      <c r="AA170"/>
      <c r="AB170"/>
      <c r="AC170"/>
      <c r="AD170"/>
      <c r="AE170"/>
      <c r="AF170"/>
      <c r="AG170"/>
      <c r="AH170"/>
      <c r="AI170"/>
    </row>
    <row r="171" spans="1:35" outlineLevel="3" collapsed="1" x14ac:dyDescent="0.35">
      <c r="A171" s="4" t="s">
        <v>8</v>
      </c>
      <c r="B171" s="3">
        <f t="shared" ref="B171" si="464">SUM(B172:B176)</f>
        <v>0.11199600010000001</v>
      </c>
      <c r="C171" s="3">
        <f t="shared" ref="C171" si="465">SUM(C172:C176)</f>
        <v>0.11199600010000001</v>
      </c>
      <c r="D171" s="3">
        <f t="shared" ref="D171" si="466">SUM(D172:D176)</f>
        <v>0.11199600010000001</v>
      </c>
      <c r="E171" s="3">
        <f t="shared" ref="E171" si="467">SUM(E172:E176)</f>
        <v>0.1115880001</v>
      </c>
      <c r="F171" s="3">
        <f t="shared" ref="F171" si="468">SUM(F172:F176)</f>
        <v>0.1115880001</v>
      </c>
      <c r="G171" s="3">
        <f t="shared" ref="G171" si="469">SUM(G172:G176)</f>
        <v>0.1115880001</v>
      </c>
      <c r="H171" s="3">
        <f t="shared" ref="H171" si="470">SUM(H172:H176)</f>
        <v>0.1115880001</v>
      </c>
      <c r="I171" s="3">
        <f t="shared" ref="I171" si="471">SUM(I172:I176)</f>
        <v>0.1115880001</v>
      </c>
      <c r="J171" s="3">
        <f t="shared" ref="J171" si="472">SUM(J172:J176)</f>
        <v>0.1115880001</v>
      </c>
      <c r="K171" s="3">
        <f t="shared" ref="K171" si="473">SUM(K172:K176)</f>
        <v>0.1115880001</v>
      </c>
      <c r="L171" s="3">
        <f t="shared" ref="L171" si="474">SUM(L172:L176)</f>
        <v>0.1115880001</v>
      </c>
      <c r="M171" s="3">
        <f t="shared" ref="M171" si="475">SUM(M172:M176)</f>
        <v>0.1115880001</v>
      </c>
      <c r="N171"/>
      <c r="O171"/>
      <c r="P171"/>
      <c r="Q171"/>
      <c r="R171"/>
      <c r="S171"/>
      <c r="T171"/>
      <c r="U171"/>
      <c r="V171"/>
      <c r="W171"/>
      <c r="X171"/>
      <c r="Y171"/>
      <c r="Z171"/>
      <c r="AA171"/>
      <c r="AB171"/>
      <c r="AC171"/>
      <c r="AD171"/>
      <c r="AE171"/>
      <c r="AF171"/>
      <c r="AG171"/>
      <c r="AH171"/>
      <c r="AI171"/>
    </row>
    <row r="172" spans="1:35" hidden="1" outlineLevel="4" x14ac:dyDescent="0.35">
      <c r="A172" s="5" t="s">
        <v>6</v>
      </c>
      <c r="B172" s="3"/>
      <c r="C172" s="3"/>
      <c r="D172" s="3"/>
      <c r="E172" s="3"/>
      <c r="F172" s="3"/>
      <c r="G172" s="3"/>
      <c r="H172" s="3"/>
      <c r="I172" s="3"/>
      <c r="J172" s="3"/>
      <c r="K172" s="3"/>
      <c r="L172" s="3"/>
      <c r="M172" s="3"/>
      <c r="N172"/>
      <c r="O172"/>
      <c r="P172"/>
      <c r="Q172"/>
      <c r="R172"/>
      <c r="S172"/>
      <c r="T172"/>
      <c r="U172"/>
      <c r="V172"/>
      <c r="W172"/>
      <c r="X172"/>
      <c r="Y172"/>
      <c r="Z172"/>
      <c r="AA172"/>
      <c r="AB172"/>
      <c r="AC172"/>
      <c r="AD172"/>
      <c r="AE172"/>
      <c r="AF172"/>
      <c r="AG172"/>
      <c r="AH172"/>
      <c r="AI172"/>
    </row>
    <row r="173" spans="1:35" hidden="1" outlineLevel="4" x14ac:dyDescent="0.35">
      <c r="A173" s="5" t="s">
        <v>11</v>
      </c>
      <c r="B173" s="3"/>
      <c r="C173" s="3"/>
      <c r="D173" s="3"/>
      <c r="E173" s="3"/>
      <c r="F173" s="3"/>
      <c r="G173" s="3"/>
      <c r="H173" s="3"/>
      <c r="I173" s="3"/>
      <c r="J173" s="3"/>
      <c r="K173" s="3"/>
      <c r="L173" s="3"/>
      <c r="M173" s="3"/>
      <c r="N173"/>
      <c r="O173"/>
      <c r="P173"/>
      <c r="Q173"/>
      <c r="R173"/>
      <c r="S173"/>
      <c r="T173"/>
      <c r="U173"/>
      <c r="V173"/>
      <c r="W173"/>
      <c r="X173"/>
      <c r="Y173"/>
      <c r="Z173"/>
      <c r="AA173"/>
      <c r="AB173"/>
      <c r="AC173"/>
      <c r="AD173"/>
      <c r="AE173"/>
      <c r="AF173"/>
      <c r="AG173"/>
      <c r="AH173"/>
      <c r="AI173"/>
    </row>
    <row r="174" spans="1:35" hidden="1" outlineLevel="4" x14ac:dyDescent="0.35">
      <c r="A174" s="5" t="s">
        <v>16</v>
      </c>
      <c r="B174" s="3"/>
      <c r="C174" s="3"/>
      <c r="D174" s="3"/>
      <c r="E174" s="3"/>
      <c r="F174" s="3"/>
      <c r="G174" s="3"/>
      <c r="H174" s="3"/>
      <c r="I174" s="3"/>
      <c r="J174" s="3"/>
      <c r="K174" s="3"/>
      <c r="L174" s="3"/>
      <c r="M174" s="3"/>
      <c r="N174"/>
      <c r="O174"/>
      <c r="P174"/>
      <c r="Q174"/>
      <c r="R174"/>
      <c r="S174"/>
      <c r="T174"/>
      <c r="U174"/>
      <c r="V174"/>
      <c r="W174"/>
      <c r="X174"/>
      <c r="Y174"/>
      <c r="Z174"/>
      <c r="AA174"/>
      <c r="AB174"/>
      <c r="AC174"/>
      <c r="AD174"/>
      <c r="AE174"/>
      <c r="AF174"/>
      <c r="AG174"/>
      <c r="AH174"/>
      <c r="AI174"/>
    </row>
    <row r="175" spans="1:35" hidden="1" outlineLevel="4" x14ac:dyDescent="0.35">
      <c r="A175" s="5" t="s">
        <v>4</v>
      </c>
      <c r="B175" s="3"/>
      <c r="C175" s="3"/>
      <c r="D175" s="3"/>
      <c r="E175" s="3"/>
      <c r="F175" s="3"/>
      <c r="G175" s="3"/>
      <c r="H175" s="3"/>
      <c r="I175" s="3"/>
      <c r="J175" s="3"/>
      <c r="K175" s="3"/>
      <c r="L175" s="3"/>
      <c r="M175" s="3"/>
      <c r="N175"/>
      <c r="O175"/>
      <c r="P175"/>
      <c r="Q175"/>
      <c r="R175"/>
      <c r="S175"/>
      <c r="T175"/>
      <c r="U175"/>
      <c r="V175"/>
      <c r="W175"/>
      <c r="X175"/>
      <c r="Y175"/>
      <c r="Z175"/>
      <c r="AA175"/>
      <c r="AB175"/>
      <c r="AC175"/>
      <c r="AD175"/>
      <c r="AE175"/>
      <c r="AF175"/>
      <c r="AG175"/>
      <c r="AH175"/>
      <c r="AI175"/>
    </row>
    <row r="176" spans="1:35" hidden="1" outlineLevel="4" x14ac:dyDescent="0.35">
      <c r="A176" s="5" t="s">
        <v>7</v>
      </c>
      <c r="B176" s="3">
        <v>0.11199600010000001</v>
      </c>
      <c r="C176" s="3">
        <v>0.11199600010000001</v>
      </c>
      <c r="D176" s="3">
        <v>0.11199600010000001</v>
      </c>
      <c r="E176" s="3">
        <v>0.1115880001</v>
      </c>
      <c r="F176" s="3">
        <v>0.1115880001</v>
      </c>
      <c r="G176" s="3">
        <v>0.1115880001</v>
      </c>
      <c r="H176" s="3">
        <v>0.1115880001</v>
      </c>
      <c r="I176" s="3">
        <v>0.1115880001</v>
      </c>
      <c r="J176" s="3">
        <v>0.1115880001</v>
      </c>
      <c r="K176" s="3">
        <v>0.1115880001</v>
      </c>
      <c r="L176" s="3">
        <v>0.1115880001</v>
      </c>
      <c r="M176" s="3">
        <v>0.1115880001</v>
      </c>
      <c r="N176"/>
      <c r="O176"/>
      <c r="P176"/>
      <c r="Q176"/>
      <c r="R176"/>
      <c r="S176"/>
      <c r="T176"/>
      <c r="U176"/>
      <c r="V176"/>
      <c r="W176"/>
      <c r="X176"/>
      <c r="Y176"/>
      <c r="Z176"/>
      <c r="AA176"/>
      <c r="AB176"/>
      <c r="AC176"/>
      <c r="AD176"/>
      <c r="AE176"/>
      <c r="AF176"/>
      <c r="AG176"/>
      <c r="AH176"/>
      <c r="AI176"/>
    </row>
    <row r="177" spans="14:35" x14ac:dyDescent="0.35">
      <c r="N177"/>
      <c r="O177"/>
      <c r="P177"/>
      <c r="Q177"/>
      <c r="R177"/>
      <c r="S177"/>
      <c r="T177"/>
      <c r="U177"/>
      <c r="V177"/>
      <c r="W177"/>
      <c r="X177"/>
      <c r="Y177"/>
      <c r="Z177"/>
      <c r="AA177"/>
      <c r="AB177"/>
      <c r="AC177"/>
      <c r="AD177"/>
      <c r="AE177"/>
      <c r="AF177"/>
      <c r="AG177"/>
      <c r="AH177"/>
      <c r="AI177"/>
    </row>
  </sheetData>
  <mergeCells count="4">
    <mergeCell ref="A60:K60"/>
    <mergeCell ref="A1:K1"/>
    <mergeCell ref="J2:K2"/>
    <mergeCell ref="A61:K61"/>
  </mergeCell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2024-09-24T13:42:33Z</cp:lastPrinted>
  <dcterms:created xsi:type="dcterms:W3CDTF">2024-09-24T13:22:30Z</dcterms:created>
  <dcterms:modified xsi:type="dcterms:W3CDTF">2024-09-30T06:38:40Z</dcterms:modified>
</cp:coreProperties>
</file>