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N:\12000\12040\12040\Аналітичні довідки\Платежі на сайт\"/>
    </mc:Choice>
  </mc:AlternateContent>
  <xr:revisionPtr revIDLastSave="0" documentId="13_ncr:1_{E184711E-54AB-4910-9551-B94EFF32AE75}" xr6:coauthVersionLast="36" xr6:coauthVersionMax="36" xr10:uidLastSave="{00000000-0000-0000-0000-000000000000}"/>
  <bookViews>
    <workbookView xWindow="0" yWindow="0" windowWidth="14310" windowHeight="11040" xr2:uid="{DC372B05-196B-40C4-A0B8-78C030B04581}"/>
  </bookViews>
  <sheets>
    <sheet name="Аркуш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0" i="1" l="1"/>
  <c r="L170" i="1"/>
  <c r="K170" i="1"/>
  <c r="J170" i="1"/>
  <c r="I170" i="1"/>
  <c r="H170" i="1"/>
  <c r="G170" i="1"/>
  <c r="F170" i="1"/>
  <c r="E170" i="1"/>
  <c r="D170" i="1"/>
  <c r="C170" i="1"/>
  <c r="B170" i="1"/>
  <c r="M166" i="1"/>
  <c r="L166" i="1"/>
  <c r="K166" i="1"/>
  <c r="J166" i="1"/>
  <c r="I166" i="1"/>
  <c r="H166" i="1"/>
  <c r="G166" i="1"/>
  <c r="F166" i="1"/>
  <c r="E166" i="1"/>
  <c r="D166" i="1"/>
  <c r="C166" i="1"/>
  <c r="B166" i="1"/>
  <c r="M162" i="1"/>
  <c r="L162" i="1"/>
  <c r="K162" i="1"/>
  <c r="J162" i="1"/>
  <c r="I162" i="1"/>
  <c r="H162" i="1"/>
  <c r="G162" i="1"/>
  <c r="F162" i="1"/>
  <c r="E162" i="1"/>
  <c r="D162" i="1"/>
  <c r="C162" i="1"/>
  <c r="B162" i="1"/>
  <c r="M161" i="1"/>
  <c r="L161" i="1"/>
  <c r="K161" i="1"/>
  <c r="J161" i="1"/>
  <c r="I161" i="1"/>
  <c r="H161" i="1"/>
  <c r="G161" i="1"/>
  <c r="F161" i="1"/>
  <c r="E161" i="1"/>
  <c r="D161" i="1"/>
  <c r="C161" i="1"/>
  <c r="M155" i="1"/>
  <c r="L155" i="1"/>
  <c r="K155" i="1"/>
  <c r="J155" i="1"/>
  <c r="I155" i="1"/>
  <c r="H155" i="1"/>
  <c r="G155" i="1"/>
  <c r="F155" i="1"/>
  <c r="E155" i="1"/>
  <c r="D155" i="1"/>
  <c r="C155" i="1"/>
  <c r="B155" i="1"/>
  <c r="M149" i="1"/>
  <c r="L149" i="1"/>
  <c r="K149" i="1"/>
  <c r="J149" i="1"/>
  <c r="I149" i="1"/>
  <c r="H149" i="1"/>
  <c r="G149" i="1"/>
  <c r="F149" i="1"/>
  <c r="E149" i="1"/>
  <c r="D149" i="1"/>
  <c r="C149" i="1"/>
  <c r="B149" i="1"/>
  <c r="M145" i="1"/>
  <c r="L145" i="1"/>
  <c r="K145" i="1"/>
  <c r="J145" i="1"/>
  <c r="I145" i="1"/>
  <c r="H145" i="1"/>
  <c r="G145" i="1"/>
  <c r="F145" i="1"/>
  <c r="E145" i="1"/>
  <c r="D145" i="1"/>
  <c r="C145" i="1"/>
  <c r="B145" i="1"/>
  <c r="M141" i="1"/>
  <c r="L141" i="1"/>
  <c r="L140" i="1" s="1"/>
  <c r="K141" i="1"/>
  <c r="K140" i="1" s="1"/>
  <c r="K139" i="1" s="1"/>
  <c r="J141" i="1"/>
  <c r="J140" i="1" s="1"/>
  <c r="I141" i="1"/>
  <c r="I140" i="1" s="1"/>
  <c r="I139" i="1" s="1"/>
  <c r="H141" i="1"/>
  <c r="H140" i="1" s="1"/>
  <c r="G141" i="1"/>
  <c r="G140" i="1" s="1"/>
  <c r="G139" i="1" s="1"/>
  <c r="F141" i="1"/>
  <c r="F140" i="1" s="1"/>
  <c r="E141" i="1"/>
  <c r="E140" i="1" s="1"/>
  <c r="E139" i="1" s="1"/>
  <c r="D141" i="1"/>
  <c r="D140" i="1" s="1"/>
  <c r="C141" i="1"/>
  <c r="C140" i="1" s="1"/>
  <c r="C139" i="1" s="1"/>
  <c r="B141" i="1"/>
  <c r="B140" i="1" s="1"/>
  <c r="M140" i="1"/>
  <c r="M139" i="1" s="1"/>
  <c r="M135" i="1"/>
  <c r="L135" i="1"/>
  <c r="K135" i="1"/>
  <c r="J135" i="1"/>
  <c r="I135" i="1"/>
  <c r="H135" i="1"/>
  <c r="G135" i="1"/>
  <c r="F135" i="1"/>
  <c r="E135" i="1"/>
  <c r="D135" i="1"/>
  <c r="C135" i="1"/>
  <c r="B135" i="1"/>
  <c r="M133" i="1"/>
  <c r="L133" i="1"/>
  <c r="K133" i="1"/>
  <c r="J133" i="1"/>
  <c r="I133" i="1"/>
  <c r="H133" i="1"/>
  <c r="G133" i="1"/>
  <c r="F133" i="1"/>
  <c r="E133" i="1"/>
  <c r="D133" i="1"/>
  <c r="C133" i="1"/>
  <c r="B133" i="1"/>
  <c r="M132" i="1"/>
  <c r="L132" i="1"/>
  <c r="K132" i="1"/>
  <c r="J132" i="1"/>
  <c r="I132" i="1"/>
  <c r="H132" i="1"/>
  <c r="G132" i="1"/>
  <c r="F132" i="1"/>
  <c r="E132" i="1"/>
  <c r="D132" i="1"/>
  <c r="C132" i="1"/>
  <c r="B132" i="1"/>
  <c r="M128" i="1"/>
  <c r="L128" i="1"/>
  <c r="K128" i="1"/>
  <c r="J128" i="1"/>
  <c r="I128" i="1"/>
  <c r="H128" i="1"/>
  <c r="G128" i="1"/>
  <c r="F128" i="1"/>
  <c r="E128" i="1"/>
  <c r="D128" i="1"/>
  <c r="C128" i="1"/>
  <c r="B128" i="1"/>
  <c r="M126" i="1"/>
  <c r="L126" i="1"/>
  <c r="K126" i="1"/>
  <c r="J126" i="1"/>
  <c r="I126" i="1"/>
  <c r="H126" i="1"/>
  <c r="G126" i="1"/>
  <c r="F126" i="1"/>
  <c r="E126" i="1"/>
  <c r="D126" i="1"/>
  <c r="C126" i="1"/>
  <c r="B126" i="1"/>
  <c r="M124" i="1"/>
  <c r="L124" i="1"/>
  <c r="K124" i="1"/>
  <c r="J124" i="1"/>
  <c r="I124" i="1"/>
  <c r="H124" i="1"/>
  <c r="G124" i="1"/>
  <c r="F124" i="1"/>
  <c r="E124" i="1"/>
  <c r="D124" i="1"/>
  <c r="C124" i="1"/>
  <c r="B124" i="1"/>
  <c r="M123" i="1"/>
  <c r="L123" i="1"/>
  <c r="K123" i="1"/>
  <c r="J123" i="1"/>
  <c r="I123" i="1"/>
  <c r="H123" i="1"/>
  <c r="G123" i="1"/>
  <c r="F123" i="1"/>
  <c r="E123" i="1"/>
  <c r="D123" i="1"/>
  <c r="C123" i="1"/>
  <c r="B123" i="1"/>
  <c r="M122" i="1"/>
  <c r="L122" i="1"/>
  <c r="K122" i="1"/>
  <c r="J122" i="1"/>
  <c r="I122" i="1"/>
  <c r="H122" i="1"/>
  <c r="G122" i="1"/>
  <c r="F122" i="1"/>
  <c r="E122" i="1"/>
  <c r="D122" i="1"/>
  <c r="C122" i="1"/>
  <c r="B122" i="1"/>
  <c r="M112" i="1"/>
  <c r="L112" i="1"/>
  <c r="K112" i="1"/>
  <c r="J112" i="1"/>
  <c r="I112" i="1"/>
  <c r="H112" i="1"/>
  <c r="G112" i="1"/>
  <c r="F112" i="1"/>
  <c r="E112" i="1"/>
  <c r="D112" i="1"/>
  <c r="C112" i="1"/>
  <c r="B112" i="1"/>
  <c r="M108" i="1"/>
  <c r="L108" i="1"/>
  <c r="K108" i="1"/>
  <c r="J108" i="1"/>
  <c r="I108" i="1"/>
  <c r="H108" i="1"/>
  <c r="G108" i="1"/>
  <c r="F108" i="1"/>
  <c r="E108" i="1"/>
  <c r="D108" i="1"/>
  <c r="C108" i="1"/>
  <c r="B108" i="1"/>
  <c r="M104" i="1"/>
  <c r="L104" i="1"/>
  <c r="K104" i="1"/>
  <c r="J104" i="1"/>
  <c r="J103" i="1" s="1"/>
  <c r="I104" i="1"/>
  <c r="H104" i="1"/>
  <c r="H103" i="1" s="1"/>
  <c r="G104" i="1"/>
  <c r="G103" i="1" s="1"/>
  <c r="F104" i="1"/>
  <c r="F103" i="1" s="1"/>
  <c r="E104" i="1"/>
  <c r="E103" i="1" s="1"/>
  <c r="D104" i="1"/>
  <c r="D103" i="1" s="1"/>
  <c r="C104" i="1"/>
  <c r="C103" i="1" s="1"/>
  <c r="B104" i="1"/>
  <c r="B103" i="1" s="1"/>
  <c r="M103" i="1"/>
  <c r="L103" i="1"/>
  <c r="K103" i="1"/>
  <c r="M97" i="1"/>
  <c r="L97" i="1"/>
  <c r="K97" i="1"/>
  <c r="J97" i="1"/>
  <c r="I97" i="1"/>
  <c r="H97" i="1"/>
  <c r="G97" i="1"/>
  <c r="F97" i="1"/>
  <c r="E97" i="1"/>
  <c r="D97" i="1"/>
  <c r="C97" i="1"/>
  <c r="B97" i="1"/>
  <c r="M91" i="1"/>
  <c r="L91" i="1"/>
  <c r="K91" i="1"/>
  <c r="J91" i="1"/>
  <c r="I91" i="1"/>
  <c r="H91" i="1"/>
  <c r="G91" i="1"/>
  <c r="F91" i="1"/>
  <c r="E91" i="1"/>
  <c r="D91" i="1"/>
  <c r="C91" i="1"/>
  <c r="B91" i="1"/>
  <c r="M87" i="1"/>
  <c r="L87" i="1"/>
  <c r="K87" i="1"/>
  <c r="J87" i="1"/>
  <c r="I87" i="1"/>
  <c r="H87" i="1"/>
  <c r="G87" i="1"/>
  <c r="F87" i="1"/>
  <c r="E87" i="1"/>
  <c r="D87" i="1"/>
  <c r="C87" i="1"/>
  <c r="B87" i="1"/>
  <c r="M83" i="1"/>
  <c r="M82" i="1" s="1"/>
  <c r="L83" i="1"/>
  <c r="L82" i="1" s="1"/>
  <c r="K83" i="1"/>
  <c r="K82" i="1" s="1"/>
  <c r="J83" i="1"/>
  <c r="J82" i="1" s="1"/>
  <c r="I83" i="1"/>
  <c r="I82" i="1" s="1"/>
  <c r="H83" i="1"/>
  <c r="H82" i="1" s="1"/>
  <c r="G83" i="1"/>
  <c r="G82" i="1" s="1"/>
  <c r="F83" i="1"/>
  <c r="F82" i="1" s="1"/>
  <c r="E83" i="1"/>
  <c r="E82" i="1" s="1"/>
  <c r="D83" i="1"/>
  <c r="D82" i="1" s="1"/>
  <c r="C83" i="1"/>
  <c r="B83" i="1"/>
  <c r="B82" i="1" s="1"/>
  <c r="C82" i="1"/>
  <c r="M77" i="1"/>
  <c r="L77" i="1"/>
  <c r="K77" i="1"/>
  <c r="J77" i="1"/>
  <c r="I77" i="1"/>
  <c r="H77" i="1"/>
  <c r="G77" i="1"/>
  <c r="F77" i="1"/>
  <c r="E77" i="1"/>
  <c r="D77" i="1"/>
  <c r="C77" i="1"/>
  <c r="B77" i="1"/>
  <c r="M75" i="1"/>
  <c r="L75" i="1"/>
  <c r="L74" i="1" s="1"/>
  <c r="K75" i="1"/>
  <c r="K74" i="1" s="1"/>
  <c r="J75" i="1"/>
  <c r="J74" i="1" s="1"/>
  <c r="I75" i="1"/>
  <c r="I74" i="1" s="1"/>
  <c r="H75" i="1"/>
  <c r="H74" i="1" s="1"/>
  <c r="G75" i="1"/>
  <c r="G74" i="1" s="1"/>
  <c r="F75" i="1"/>
  <c r="F74" i="1" s="1"/>
  <c r="E75" i="1"/>
  <c r="E74" i="1" s="1"/>
  <c r="D75" i="1"/>
  <c r="D74" i="1" s="1"/>
  <c r="C75" i="1"/>
  <c r="C74" i="1" s="1"/>
  <c r="B75" i="1"/>
  <c r="B74" i="1" s="1"/>
  <c r="M74" i="1"/>
  <c r="M70" i="1"/>
  <c r="L70" i="1"/>
  <c r="K70" i="1"/>
  <c r="J70" i="1"/>
  <c r="I70" i="1"/>
  <c r="H70" i="1"/>
  <c r="G70" i="1"/>
  <c r="F70" i="1"/>
  <c r="E70" i="1"/>
  <c r="D70" i="1"/>
  <c r="C70" i="1"/>
  <c r="B70" i="1"/>
  <c r="M68" i="1"/>
  <c r="L68" i="1"/>
  <c r="K68" i="1"/>
  <c r="J68" i="1"/>
  <c r="I68" i="1"/>
  <c r="H68" i="1"/>
  <c r="G68" i="1"/>
  <c r="F68" i="1"/>
  <c r="E68" i="1"/>
  <c r="D68" i="1"/>
  <c r="C68" i="1"/>
  <c r="B68" i="1"/>
  <c r="M66" i="1"/>
  <c r="L66" i="1"/>
  <c r="L65" i="1" s="1"/>
  <c r="K66" i="1"/>
  <c r="K65" i="1" s="1"/>
  <c r="J66" i="1"/>
  <c r="J65" i="1" s="1"/>
  <c r="I66" i="1"/>
  <c r="I65" i="1" s="1"/>
  <c r="H66" i="1"/>
  <c r="H65" i="1" s="1"/>
  <c r="G66" i="1"/>
  <c r="G65" i="1" s="1"/>
  <c r="F66" i="1"/>
  <c r="F65" i="1" s="1"/>
  <c r="E66" i="1"/>
  <c r="E65" i="1" s="1"/>
  <c r="D66" i="1"/>
  <c r="D65" i="1" s="1"/>
  <c r="C66" i="1"/>
  <c r="C65" i="1" s="1"/>
  <c r="B66" i="1"/>
  <c r="B65" i="1" s="1"/>
  <c r="M65" i="1"/>
  <c r="B161" i="1" l="1"/>
  <c r="F139" i="1"/>
  <c r="F121" i="1" s="1"/>
  <c r="J139" i="1"/>
  <c r="D139" i="1"/>
  <c r="D121" i="1" s="1"/>
  <c r="H139" i="1"/>
  <c r="L139" i="1"/>
  <c r="L121" i="1" s="1"/>
  <c r="M81" i="1"/>
  <c r="H121" i="1"/>
  <c r="B139" i="1"/>
  <c r="B121" i="1" s="1"/>
  <c r="K121" i="1"/>
  <c r="K81" i="1"/>
  <c r="C121" i="1"/>
  <c r="I103" i="1"/>
  <c r="I81" i="1" s="1"/>
  <c r="G121" i="1"/>
  <c r="K64" i="1"/>
  <c r="E121" i="1"/>
  <c r="I121" i="1"/>
  <c r="M121" i="1"/>
  <c r="J121" i="1"/>
  <c r="G81" i="1"/>
  <c r="H81" i="1"/>
  <c r="L81" i="1"/>
  <c r="E64" i="1"/>
  <c r="M64" i="1"/>
  <c r="D64" i="1"/>
  <c r="H64" i="1"/>
  <c r="L64" i="1"/>
  <c r="C64" i="1"/>
  <c r="E81" i="1"/>
  <c r="G64" i="1"/>
  <c r="C81" i="1"/>
  <c r="I64" i="1"/>
  <c r="D81" i="1"/>
  <c r="D63" i="1" s="1"/>
  <c r="J64" i="1"/>
  <c r="J81" i="1"/>
  <c r="B64" i="1"/>
  <c r="F64" i="1"/>
  <c r="F81" i="1"/>
  <c r="B81" i="1"/>
  <c r="B7" i="1"/>
  <c r="C7" i="1"/>
  <c r="D7" i="1"/>
  <c r="E7" i="1"/>
  <c r="F7" i="1"/>
  <c r="G7" i="1"/>
  <c r="H7" i="1"/>
  <c r="I7" i="1"/>
  <c r="J7" i="1"/>
  <c r="K7" i="1"/>
  <c r="B9" i="1"/>
  <c r="C9" i="1"/>
  <c r="D9" i="1"/>
  <c r="E9" i="1"/>
  <c r="F9" i="1"/>
  <c r="G9" i="1"/>
  <c r="H9" i="1"/>
  <c r="I9" i="1"/>
  <c r="J9" i="1"/>
  <c r="K9" i="1"/>
  <c r="B11" i="1"/>
  <c r="C11" i="1"/>
  <c r="D11" i="1"/>
  <c r="E11" i="1"/>
  <c r="F11" i="1"/>
  <c r="G11" i="1"/>
  <c r="H11" i="1"/>
  <c r="I11" i="1"/>
  <c r="J11" i="1"/>
  <c r="K11" i="1"/>
  <c r="B16" i="1"/>
  <c r="C16" i="1"/>
  <c r="D16" i="1"/>
  <c r="E16" i="1"/>
  <c r="F16" i="1"/>
  <c r="G16" i="1"/>
  <c r="H16" i="1"/>
  <c r="I16" i="1"/>
  <c r="J16" i="1"/>
  <c r="K16" i="1"/>
  <c r="B18" i="1"/>
  <c r="C18" i="1"/>
  <c r="D18" i="1"/>
  <c r="E18" i="1"/>
  <c r="F18" i="1"/>
  <c r="G18" i="1"/>
  <c r="H18" i="1"/>
  <c r="I18" i="1"/>
  <c r="J18" i="1"/>
  <c r="K18" i="1"/>
  <c r="B24" i="1"/>
  <c r="C24" i="1"/>
  <c r="D24" i="1"/>
  <c r="E24" i="1"/>
  <c r="F24" i="1"/>
  <c r="G24" i="1"/>
  <c r="H24" i="1"/>
  <c r="I24" i="1"/>
  <c r="J24" i="1"/>
  <c r="K24" i="1"/>
  <c r="B28" i="1"/>
  <c r="C28" i="1"/>
  <c r="D28" i="1"/>
  <c r="E28" i="1"/>
  <c r="F28" i="1"/>
  <c r="G28" i="1"/>
  <c r="H28" i="1"/>
  <c r="I28" i="1"/>
  <c r="J28" i="1"/>
  <c r="K28" i="1"/>
  <c r="B32" i="1"/>
  <c r="C32" i="1"/>
  <c r="D32" i="1"/>
  <c r="E32" i="1"/>
  <c r="F32" i="1"/>
  <c r="G32" i="1"/>
  <c r="H32" i="1"/>
  <c r="I32" i="1"/>
  <c r="J32" i="1"/>
  <c r="K32" i="1"/>
  <c r="B38" i="1"/>
  <c r="C38" i="1"/>
  <c r="D38" i="1"/>
  <c r="E38" i="1"/>
  <c r="F38" i="1"/>
  <c r="G38" i="1"/>
  <c r="H38" i="1"/>
  <c r="I38" i="1"/>
  <c r="J38" i="1"/>
  <c r="K38" i="1"/>
  <c r="B45" i="1"/>
  <c r="C45" i="1"/>
  <c r="D45" i="1"/>
  <c r="E45" i="1"/>
  <c r="F45" i="1"/>
  <c r="G45" i="1"/>
  <c r="H45" i="1"/>
  <c r="I45" i="1"/>
  <c r="J45" i="1"/>
  <c r="K45" i="1"/>
  <c r="B49" i="1"/>
  <c r="C49" i="1"/>
  <c r="D49" i="1"/>
  <c r="E49" i="1"/>
  <c r="F49" i="1"/>
  <c r="G49" i="1"/>
  <c r="H49" i="1"/>
  <c r="I49" i="1"/>
  <c r="J49" i="1"/>
  <c r="K49" i="1"/>
  <c r="B53" i="1"/>
  <c r="C53" i="1"/>
  <c r="D53" i="1"/>
  <c r="E53" i="1"/>
  <c r="F53" i="1"/>
  <c r="G53" i="1"/>
  <c r="H53" i="1"/>
  <c r="I53" i="1"/>
  <c r="J53" i="1"/>
  <c r="K53" i="1"/>
  <c r="M63" i="1" l="1"/>
  <c r="H63" i="1"/>
  <c r="K63" i="1"/>
  <c r="E63" i="1"/>
  <c r="G63" i="1"/>
  <c r="L63" i="1"/>
  <c r="I63" i="1"/>
  <c r="C63" i="1"/>
  <c r="B63" i="1"/>
  <c r="J63" i="1"/>
  <c r="F63" i="1"/>
  <c r="I15" i="1"/>
  <c r="E15" i="1"/>
  <c r="J6" i="1"/>
  <c r="F6" i="1"/>
  <c r="B6" i="1"/>
  <c r="I23" i="1"/>
  <c r="H44" i="1"/>
  <c r="D44" i="1"/>
  <c r="G44" i="1"/>
  <c r="K15" i="1"/>
  <c r="G15" i="1"/>
  <c r="C15" i="1"/>
  <c r="K44" i="1"/>
  <c r="C44" i="1"/>
  <c r="I6" i="1"/>
  <c r="E6" i="1"/>
  <c r="K6" i="1"/>
  <c r="G6" i="1"/>
  <c r="C6" i="1"/>
  <c r="J23" i="1"/>
  <c r="F23" i="1"/>
  <c r="B23" i="1"/>
  <c r="J15" i="1"/>
  <c r="F15" i="1"/>
  <c r="B15" i="1"/>
  <c r="H15" i="1"/>
  <c r="D15" i="1"/>
  <c r="J44" i="1"/>
  <c r="J22" i="1" s="1"/>
  <c r="H6" i="1"/>
  <c r="D6" i="1"/>
  <c r="H23" i="1"/>
  <c r="H22" i="1" s="1"/>
  <c r="B44" i="1"/>
  <c r="E23" i="1"/>
  <c r="K23" i="1"/>
  <c r="G23" i="1"/>
  <c r="C23" i="1"/>
  <c r="D23" i="1"/>
  <c r="F44" i="1"/>
  <c r="I44" i="1"/>
  <c r="E44" i="1"/>
  <c r="E5" i="1" l="1"/>
  <c r="B5" i="1"/>
  <c r="F5" i="1"/>
  <c r="G5" i="1"/>
  <c r="I22" i="1"/>
  <c r="J5" i="1"/>
  <c r="I5" i="1"/>
  <c r="C22" i="1"/>
  <c r="K22" i="1"/>
  <c r="F22" i="1"/>
  <c r="K5" i="1"/>
  <c r="D22" i="1"/>
  <c r="B22" i="1"/>
  <c r="H5" i="1"/>
  <c r="H4" i="1" s="1"/>
  <c r="G22" i="1"/>
  <c r="D5" i="1"/>
  <c r="C5" i="1"/>
  <c r="E22" i="1"/>
  <c r="E4" i="1" s="1"/>
  <c r="J4" i="1"/>
  <c r="F4" i="1" l="1"/>
  <c r="C4" i="1"/>
  <c r="B4" i="1"/>
  <c r="G4" i="1"/>
  <c r="I4" i="1"/>
  <c r="K4" i="1"/>
  <c r="D4" i="1"/>
</calcChain>
</file>

<file path=xl/sharedStrings.xml><?xml version="1.0" encoding="utf-8"?>
<sst xmlns="http://schemas.openxmlformats.org/spreadsheetml/2006/main" count="176" uniqueCount="25">
  <si>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</si>
  <si>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</si>
  <si>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</si>
  <si>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</si>
  <si>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</si>
  <si>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</si>
  <si>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</si>
  <si>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</si>
  <si>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</si>
  <si>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</si>
  <si>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</si>
  <si>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</si>
  <si>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</si>
  <si>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</si>
  <si>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</si>
  <si>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</si>
  <si>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</si>
  <si>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</si>
  <si>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I Q</t>
  </si>
  <si>
    <t>II Q</t>
  </si>
  <si>
    <t>III Q</t>
  </si>
  <si>
    <t>IV Q</t>
  </si>
  <si>
    <t xml:space="preserve">*Payments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 </t>
  </si>
  <si>
    <t>UAH, billion</t>
  </si>
  <si>
    <t>Estimated Government Debt Repayment Profile for the years 2025-2050 under the existing agreements as of 01.07.2025*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</si>
</sst>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27">
    <xf numFmtId="0" fontId="0" fillId="0" borderId="0" xfId="0"/>
    <xf numFmtId="49" fontId="0" fillId="0" borderId="0" xfId="0" applyNumberFormat="1"/>
    <xf numFmtId="4" fontId="0" fillId="0" borderId="0" xfId="0" applyNumberFormat="1"/>
    <xf numFmtId="49" fontId="0" fillId="0" borderId="0" xfId="0" applyNumberFormat="1" applyAlignment="1">
      <alignment horizontal="center" vertical="center" wrapText="1"/>
    </xf>
    <xf numFmtId="4" fontId="0" fillId="0" borderId="1" xfId="0" applyNumberFormat="1" applyBorder="1"/>
    <xf numFmtId="49" fontId="0" fillId="0" borderId="1" xfId="0" applyNumberFormat="1" applyBorder="1" applyAlignment="1">
      <alignment horizontal="left" indent="3"/>
    </xf>
    <xf numFmtId="49" fontId="0" fillId="0" borderId="1" xfId="0" applyNumberFormat="1" applyBorder="1" applyAlignment="1">
      <alignment horizontal="left" indent="4"/>
    </xf>
    <xf numFmtId="4" fontId="2" fillId="0" borderId="1" xfId="0" applyNumberFormat="1" applyFont="1" applyBorder="1"/>
    <xf numFmtId="49" fontId="0" fillId="0" borderId="1" xfId="0" applyNumberFormat="1" applyFont="1" applyBorder="1" applyAlignment="1">
      <alignment horizontal="left" indent="4"/>
    </xf>
    <xf numFmtId="4" fontId="0" fillId="0" borderId="1" xfId="0" applyNumberFormat="1" applyFont="1" applyBorder="1"/>
    <xf numFmtId="4" fontId="0" fillId="0" borderId="1" xfId="0" applyNumberFormat="1" applyFont="1" applyBorder="1"/>
    <xf numFmtId="49" fontId="2" fillId="0" borderId="1" xfId="0" applyNumberFormat="1" applyFont="1" applyBorder="1"/>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left" indent="2"/>
    </xf>
    <xf numFmtId="0" fontId="0" fillId="0" borderId="0" xfId="0"/>
    <xf numFmtId="4" fontId="0" fillId="0" borderId="0" xfId="0" applyNumberFormat="1"/>
    <xf numFmtId="49" fontId="2" fillId="2" borderId="1" xfId="0" applyNumberFormat="1" applyFont="1" applyFill="1" applyBorder="1" applyAlignment="1">
      <alignment horizontal="left" indent="1"/>
    </xf>
    <xf numFmtId="4" fontId="2" fillId="2" borderId="1" xfId="0" applyNumberFormat="1" applyFont="1" applyFill="1" applyBorder="1"/>
    <xf numFmtId="49" fontId="2" fillId="3" borderId="1" xfId="0" applyNumberFormat="1" applyFont="1" applyFill="1" applyBorder="1" applyAlignment="1">
      <alignment horizontal="left" indent="2"/>
    </xf>
    <xf numFmtId="4" fontId="2" fillId="3" borderId="1" xfId="0" applyNumberFormat="1" applyFont="1" applyFill="1" applyBorder="1"/>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0" fillId="0" borderId="0" xfId="0" applyNumberFormat="1" applyAlignment="1">
      <alignment horizontal="left" vertical="top" wrapText="1"/>
    </xf>
    <xf numFmtId="49" fontId="2" fillId="0" borderId="0" xfId="0" applyNumberFormat="1" applyFont="1" applyBorder="1" applyAlignment="1">
      <alignment horizontal="center" vertical="center" wrapText="1"/>
    </xf>
    <xf numFmtId="49" fontId="2" fillId="0" borderId="2" xfId="0" applyNumberFormat="1" applyFont="1" applyBorder="1" applyAlignment="1">
      <alignment horizontal="right" vertical="center" wrapText="1"/>
    </xf>
    <xf numFmtId="49" fontId="0" fillId="0" borderId="0" xfId="0" applyNumberFormat="1" applyBorder="1" applyAlignment="1">
      <alignment horizontal="left" indent="4"/>
    </xf>
    <xf numFmtId="4" fontId="0" fillId="0" borderId="0" xfId="0" applyNumberFormat="1" applyBorder="1"/>
  </cellXfs>
  <cellStyles count="2">
    <cellStyle name="Звичайни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19CFB-CD0F-434A-8584-D2B3C3AAB181}">
  <sheetPr>
    <outlinePr summaryBelow="0"/>
  </sheetPr>
  <dimension ref="A1:AI176"/>
  <sheetViews>
    <sheetView tabSelected="1" topLeftCell="A22" zoomScale="70" zoomScaleNormal="70" workbookViewId="0">
      <selection activeCell="P60" sqref="P60"/>
    </sheetView>
  </sheetViews>
  <sheetFormatPr defaultRowHeight="15" outlineLevelRow="4" x14ac:dyDescent="0.25"/>
  <cols>
    <col min="1" max="1" width="27.7109375" style="1" customWidth="1"/>
    <col min="2" max="2" width="9.140625" style="2" customWidth="1"/>
    <col min="3" max="5" width="9.140625" style="2"/>
    <col min="6" max="6" width="8.28515625" style="2" bestFit="1" customWidth="1"/>
    <col min="7" max="9" width="9.140625" style="2"/>
    <col min="10" max="10" width="9.140625" style="2" customWidth="1"/>
    <col min="11" max="35" width="8.28515625" style="2" bestFit="1" customWidth="1"/>
  </cols>
  <sheetData>
    <row r="1" spans="1:35" s="14" customFormat="1" ht="24.75" customHeight="1" x14ac:dyDescent="0.25">
      <c r="A1" s="23" t="s">
        <v>24</v>
      </c>
      <c r="B1" s="23"/>
      <c r="C1" s="23"/>
      <c r="D1" s="23"/>
      <c r="E1" s="23"/>
      <c r="F1" s="23"/>
      <c r="G1" s="23"/>
      <c r="H1" s="23"/>
      <c r="I1" s="23"/>
      <c r="J1" s="23"/>
      <c r="K1" s="23"/>
      <c r="L1" s="15"/>
      <c r="M1" s="15"/>
      <c r="N1" s="15"/>
      <c r="O1" s="15"/>
      <c r="P1" s="15"/>
      <c r="Q1" s="15"/>
      <c r="R1" s="15"/>
      <c r="S1" s="15"/>
      <c r="T1" s="15"/>
      <c r="U1" s="15"/>
      <c r="V1" s="15"/>
      <c r="W1" s="15"/>
      <c r="X1" s="15"/>
      <c r="Y1" s="15"/>
      <c r="Z1" s="15"/>
      <c r="AA1" s="15"/>
      <c r="AB1" s="15"/>
      <c r="AC1" s="15"/>
      <c r="AD1" s="15"/>
      <c r="AE1" s="15"/>
      <c r="AF1" s="15"/>
      <c r="AG1" s="15"/>
      <c r="AH1" s="15"/>
      <c r="AI1" s="15"/>
    </row>
    <row r="2" spans="1:35" x14ac:dyDescent="0.25">
      <c r="A2" s="21"/>
      <c r="B2" s="21"/>
      <c r="C2" s="21"/>
      <c r="D2" s="21"/>
      <c r="E2" s="21"/>
      <c r="F2" s="21"/>
      <c r="G2" s="21"/>
      <c r="H2" s="21"/>
      <c r="I2" s="21"/>
      <c r="J2" s="24" t="s">
        <v>23</v>
      </c>
      <c r="K2" s="24"/>
    </row>
    <row r="3" spans="1:35" s="3" customFormat="1" x14ac:dyDescent="0.25">
      <c r="A3" s="12"/>
      <c r="B3" s="12" t="s">
        <v>18</v>
      </c>
      <c r="C3" s="12" t="s">
        <v>19</v>
      </c>
      <c r="D3" s="12" t="s">
        <v>20</v>
      </c>
      <c r="E3" s="12" t="s">
        <v>21</v>
      </c>
      <c r="F3" s="12">
        <v>2025</v>
      </c>
      <c r="G3" s="12" t="s">
        <v>18</v>
      </c>
      <c r="H3" s="12" t="s">
        <v>19</v>
      </c>
      <c r="I3" s="12" t="s">
        <v>20</v>
      </c>
      <c r="J3" s="12" t="s">
        <v>21</v>
      </c>
      <c r="K3" s="12">
        <v>2026</v>
      </c>
    </row>
    <row r="4" spans="1:35" x14ac:dyDescent="0.25">
      <c r="A4" s="11" t="s">
        <v>0</v>
      </c>
      <c r="B4" s="7">
        <f t="shared" ref="B4:K4" si="0">B5+B22</f>
        <v>218.40153107713002</v>
      </c>
      <c r="C4" s="7">
        <f t="shared" si="0"/>
        <v>283.86404673172001</v>
      </c>
      <c r="D4" s="7">
        <f t="shared" si="0"/>
        <v>210.18743726228999</v>
      </c>
      <c r="E4" s="7">
        <f t="shared" si="0"/>
        <v>268.66104445587001</v>
      </c>
      <c r="F4" s="7">
        <f t="shared" si="0"/>
        <v>981.11405952701</v>
      </c>
      <c r="G4" s="7">
        <f t="shared" si="0"/>
        <v>202.78473367153998</v>
      </c>
      <c r="H4" s="7">
        <f t="shared" si="0"/>
        <v>257.73611557728998</v>
      </c>
      <c r="I4" s="7">
        <f t="shared" si="0"/>
        <v>211.17041875506001</v>
      </c>
      <c r="J4" s="7">
        <f t="shared" si="0"/>
        <v>181.72701376215002</v>
      </c>
      <c r="K4" s="7">
        <f t="shared" si="0"/>
        <v>853.41828176603985</v>
      </c>
      <c r="L4"/>
      <c r="M4"/>
      <c r="N4"/>
      <c r="O4"/>
      <c r="P4"/>
      <c r="Q4"/>
      <c r="R4"/>
      <c r="S4"/>
      <c r="T4"/>
      <c r="U4"/>
      <c r="V4"/>
      <c r="W4"/>
      <c r="X4"/>
      <c r="Y4"/>
      <c r="Z4"/>
      <c r="AA4"/>
      <c r="AB4"/>
      <c r="AC4"/>
      <c r="AD4"/>
      <c r="AE4"/>
      <c r="AF4"/>
      <c r="AG4"/>
      <c r="AH4"/>
      <c r="AI4"/>
    </row>
    <row r="5" spans="1:35" outlineLevel="1" x14ac:dyDescent="0.25">
      <c r="A5" s="16" t="s">
        <v>1</v>
      </c>
      <c r="B5" s="17">
        <f t="shared" ref="B5:K5" si="1">B6+B15</f>
        <v>162.75084787507001</v>
      </c>
      <c r="C5" s="17">
        <f t="shared" si="1"/>
        <v>218.47080664318003</v>
      </c>
      <c r="D5" s="17">
        <f t="shared" si="1"/>
        <v>158.3596830365</v>
      </c>
      <c r="E5" s="17">
        <f t="shared" si="1"/>
        <v>208.77576669169002</v>
      </c>
      <c r="F5" s="17">
        <f t="shared" si="1"/>
        <v>748.35710424644003</v>
      </c>
      <c r="G5" s="17">
        <f t="shared" si="1"/>
        <v>133.85045600695</v>
      </c>
      <c r="H5" s="17">
        <f t="shared" si="1"/>
        <v>191.67535230815</v>
      </c>
      <c r="I5" s="17">
        <f t="shared" si="1"/>
        <v>139.5504204755</v>
      </c>
      <c r="J5" s="17">
        <f t="shared" si="1"/>
        <v>111.81522767645001</v>
      </c>
      <c r="K5" s="17">
        <f t="shared" si="1"/>
        <v>576.89145646704992</v>
      </c>
      <c r="L5"/>
      <c r="M5"/>
      <c r="N5"/>
      <c r="O5"/>
      <c r="P5"/>
      <c r="Q5"/>
      <c r="R5"/>
      <c r="S5"/>
      <c r="T5"/>
      <c r="U5"/>
      <c r="V5"/>
      <c r="W5"/>
      <c r="X5"/>
      <c r="Y5"/>
      <c r="Z5"/>
      <c r="AA5"/>
      <c r="AB5"/>
      <c r="AC5"/>
      <c r="AD5"/>
      <c r="AE5"/>
      <c r="AF5"/>
      <c r="AG5"/>
      <c r="AH5"/>
      <c r="AI5"/>
    </row>
    <row r="6" spans="1:35" outlineLevel="2" x14ac:dyDescent="0.25">
      <c r="A6" s="18" t="s">
        <v>2</v>
      </c>
      <c r="B6" s="19">
        <f t="shared" ref="B6:K6" si="2">B7+B9+B11</f>
        <v>35.878006927149997</v>
      </c>
      <c r="C6" s="19">
        <f t="shared" si="2"/>
        <v>87.959909919059996</v>
      </c>
      <c r="D6" s="19">
        <f t="shared" si="2"/>
        <v>47.184676066239994</v>
      </c>
      <c r="E6" s="19">
        <f t="shared" si="2"/>
        <v>80.471785165580002</v>
      </c>
      <c r="F6" s="19">
        <f t="shared" si="2"/>
        <v>251.49437807803</v>
      </c>
      <c r="G6" s="19">
        <f t="shared" si="2"/>
        <v>30.76997427845</v>
      </c>
      <c r="H6" s="19">
        <f t="shared" si="2"/>
        <v>82.20273084243</v>
      </c>
      <c r="I6" s="19">
        <f t="shared" si="2"/>
        <v>40.236086929899997</v>
      </c>
      <c r="J6" s="19">
        <f t="shared" si="2"/>
        <v>63.896395863510001</v>
      </c>
      <c r="K6" s="19">
        <f t="shared" si="2"/>
        <v>217.10518791429001</v>
      </c>
      <c r="L6"/>
      <c r="M6"/>
      <c r="N6"/>
      <c r="O6"/>
      <c r="P6"/>
      <c r="Q6"/>
      <c r="R6"/>
      <c r="S6"/>
      <c r="T6"/>
      <c r="U6"/>
      <c r="V6"/>
      <c r="W6"/>
      <c r="X6"/>
      <c r="Y6"/>
      <c r="Z6"/>
      <c r="AA6"/>
      <c r="AB6"/>
      <c r="AC6"/>
      <c r="AD6"/>
      <c r="AE6"/>
      <c r="AF6"/>
      <c r="AG6"/>
      <c r="AH6"/>
      <c r="AI6"/>
    </row>
    <row r="7" spans="1:35" outlineLevel="3" collapsed="1" x14ac:dyDescent="0.25">
      <c r="A7" s="5" t="s">
        <v>3</v>
      </c>
      <c r="B7" s="4">
        <f t="shared" ref="B7:K7" si="3">SUM(B8:B8)</f>
        <v>1.793561607E-2</v>
      </c>
      <c r="C7" s="4">
        <f t="shared" si="3"/>
        <v>1.7722743860000001E-2</v>
      </c>
      <c r="D7" s="4">
        <f t="shared" si="3"/>
        <v>1.7500813260000001E-2</v>
      </c>
      <c r="E7" s="4">
        <f t="shared" si="3"/>
        <v>1.7084127229999999E-2</v>
      </c>
      <c r="F7" s="4">
        <f t="shared" si="3"/>
        <v>7.0243300420000002E-2</v>
      </c>
      <c r="G7" s="4">
        <f t="shared" si="3"/>
        <v>1.6305105520000002E-2</v>
      </c>
      <c r="H7" s="4">
        <f t="shared" si="3"/>
        <v>1.6074116520000001E-2</v>
      </c>
      <c r="I7" s="4">
        <f t="shared" si="3"/>
        <v>1.583406914E-2</v>
      </c>
      <c r="J7" s="4">
        <f t="shared" si="3"/>
        <v>1.541738311E-2</v>
      </c>
      <c r="K7" s="4">
        <f t="shared" si="3"/>
        <v>6.3630674289999994E-2</v>
      </c>
      <c r="L7"/>
      <c r="M7"/>
      <c r="N7"/>
      <c r="O7"/>
      <c r="P7"/>
      <c r="Q7"/>
      <c r="R7"/>
      <c r="S7"/>
      <c r="T7"/>
      <c r="U7"/>
      <c r="V7"/>
      <c r="W7"/>
      <c r="X7"/>
      <c r="Y7"/>
      <c r="Z7"/>
      <c r="AA7"/>
      <c r="AB7"/>
      <c r="AC7"/>
      <c r="AD7"/>
      <c r="AE7"/>
      <c r="AF7"/>
      <c r="AG7"/>
      <c r="AH7"/>
      <c r="AI7"/>
    </row>
    <row r="8" spans="1:35" hidden="1" outlineLevel="4" x14ac:dyDescent="0.25">
      <c r="A8" s="6" t="s">
        <v>4</v>
      </c>
      <c r="B8" s="4">
        <v>1.793561607E-2</v>
      </c>
      <c r="C8" s="4">
        <v>1.7722743860000001E-2</v>
      </c>
      <c r="D8" s="4">
        <v>1.7500813260000001E-2</v>
      </c>
      <c r="E8" s="4">
        <v>1.7084127229999999E-2</v>
      </c>
      <c r="F8" s="4">
        <v>7.0243300420000002E-2</v>
      </c>
      <c r="G8" s="4">
        <v>1.6305105520000002E-2</v>
      </c>
      <c r="H8" s="4">
        <v>1.6074116520000001E-2</v>
      </c>
      <c r="I8" s="4">
        <v>1.583406914E-2</v>
      </c>
      <c r="J8" s="4">
        <v>1.541738311E-2</v>
      </c>
      <c r="K8" s="4">
        <v>6.3630674289999994E-2</v>
      </c>
      <c r="L8"/>
      <c r="M8"/>
      <c r="N8"/>
      <c r="O8"/>
      <c r="P8"/>
      <c r="Q8"/>
      <c r="R8"/>
      <c r="S8"/>
      <c r="T8"/>
      <c r="U8"/>
      <c r="V8"/>
      <c r="W8"/>
      <c r="X8"/>
      <c r="Y8"/>
      <c r="Z8"/>
      <c r="AA8"/>
      <c r="AB8"/>
      <c r="AC8"/>
      <c r="AD8"/>
      <c r="AE8"/>
      <c r="AF8"/>
      <c r="AG8"/>
      <c r="AH8"/>
      <c r="AI8"/>
    </row>
    <row r="9" spans="1:35" outlineLevel="3" collapsed="1" x14ac:dyDescent="0.25">
      <c r="A9" s="5" t="s">
        <v>5</v>
      </c>
      <c r="B9" s="4">
        <f t="shared" ref="B9:K9" si="4">SUM(B10:B10)</f>
        <v>0</v>
      </c>
      <c r="C9" s="4">
        <f t="shared" si="4"/>
        <v>3.2950000000000001E-5</v>
      </c>
      <c r="D9" s="4">
        <f t="shared" si="4"/>
        <v>3.0199999999999999E-5</v>
      </c>
      <c r="E9" s="4">
        <f t="shared" si="4"/>
        <v>1.2E-4</v>
      </c>
      <c r="F9" s="4">
        <f t="shared" si="4"/>
        <v>1.8315000000000001E-4</v>
      </c>
      <c r="G9" s="4">
        <f t="shared" si="4"/>
        <v>0</v>
      </c>
      <c r="H9" s="4">
        <f t="shared" si="4"/>
        <v>2.5000000000000001E-4</v>
      </c>
      <c r="I9" s="4">
        <f t="shared" si="4"/>
        <v>0</v>
      </c>
      <c r="J9" s="4">
        <f t="shared" si="4"/>
        <v>0</v>
      </c>
      <c r="K9" s="4">
        <f t="shared" si="4"/>
        <v>2.5000000000000001E-4</v>
      </c>
      <c r="L9"/>
      <c r="M9"/>
      <c r="N9"/>
      <c r="O9"/>
      <c r="P9"/>
      <c r="Q9"/>
      <c r="R9"/>
      <c r="S9"/>
      <c r="T9"/>
      <c r="U9"/>
      <c r="V9"/>
      <c r="W9"/>
      <c r="X9"/>
      <c r="Y9"/>
      <c r="Z9"/>
      <c r="AA9"/>
      <c r="AB9"/>
      <c r="AC9"/>
      <c r="AD9"/>
      <c r="AE9"/>
      <c r="AF9"/>
      <c r="AG9"/>
      <c r="AH9"/>
      <c r="AI9"/>
    </row>
    <row r="10" spans="1:35" hidden="1" outlineLevel="4" x14ac:dyDescent="0.25">
      <c r="A10" s="6" t="s">
        <v>4</v>
      </c>
      <c r="B10" s="4"/>
      <c r="C10" s="4">
        <v>3.2950000000000001E-5</v>
      </c>
      <c r="D10" s="4">
        <v>3.0199999999999999E-5</v>
      </c>
      <c r="E10" s="4">
        <v>1.2E-4</v>
      </c>
      <c r="F10" s="4">
        <v>1.8315000000000001E-4</v>
      </c>
      <c r="G10" s="4"/>
      <c r="H10" s="4">
        <v>2.5000000000000001E-4</v>
      </c>
      <c r="I10" s="4"/>
      <c r="J10" s="4"/>
      <c r="K10" s="4">
        <v>2.5000000000000001E-4</v>
      </c>
      <c r="L10"/>
      <c r="M10"/>
      <c r="N10"/>
      <c r="O10"/>
      <c r="P10"/>
      <c r="Q10"/>
      <c r="R10"/>
      <c r="S10"/>
      <c r="T10"/>
      <c r="U10"/>
      <c r="V10"/>
      <c r="W10"/>
      <c r="X10"/>
      <c r="Y10"/>
      <c r="Z10"/>
      <c r="AA10"/>
      <c r="AB10"/>
      <c r="AC10"/>
      <c r="AD10"/>
      <c r="AE10"/>
      <c r="AF10"/>
      <c r="AG10"/>
      <c r="AH10"/>
      <c r="AI10"/>
    </row>
    <row r="11" spans="1:35" outlineLevel="3" collapsed="1" x14ac:dyDescent="0.25">
      <c r="A11" s="5" t="s">
        <v>6</v>
      </c>
      <c r="B11" s="4">
        <f t="shared" ref="B11:K11" si="5">SUM(B12:B14)</f>
        <v>35.860071311079999</v>
      </c>
      <c r="C11" s="4">
        <f t="shared" si="5"/>
        <v>87.942154225199999</v>
      </c>
      <c r="D11" s="4">
        <f t="shared" si="5"/>
        <v>47.167145052979997</v>
      </c>
      <c r="E11" s="4">
        <f t="shared" si="5"/>
        <v>80.45458103835</v>
      </c>
      <c r="F11" s="4">
        <f t="shared" si="5"/>
        <v>251.42395162760999</v>
      </c>
      <c r="G11" s="4">
        <f t="shared" si="5"/>
        <v>30.75366917293</v>
      </c>
      <c r="H11" s="4">
        <f t="shared" si="5"/>
        <v>82.186406725910004</v>
      </c>
      <c r="I11" s="4">
        <f t="shared" si="5"/>
        <v>40.220252860759999</v>
      </c>
      <c r="J11" s="4">
        <f t="shared" si="5"/>
        <v>63.880978480400003</v>
      </c>
      <c r="K11" s="4">
        <f t="shared" si="5"/>
        <v>217.04130724000001</v>
      </c>
      <c r="L11"/>
      <c r="M11"/>
      <c r="N11"/>
      <c r="O11"/>
      <c r="P11"/>
      <c r="Q11"/>
      <c r="R11"/>
      <c r="S11"/>
      <c r="T11"/>
      <c r="U11"/>
      <c r="V11"/>
      <c r="W11"/>
      <c r="X11"/>
      <c r="Y11"/>
      <c r="Z11"/>
      <c r="AA11"/>
      <c r="AB11"/>
      <c r="AC11"/>
      <c r="AD11"/>
      <c r="AE11"/>
      <c r="AF11"/>
      <c r="AG11"/>
      <c r="AH11"/>
      <c r="AI11"/>
    </row>
    <row r="12" spans="1:35" hidden="1" outlineLevel="4" x14ac:dyDescent="0.25">
      <c r="A12" s="6" t="s">
        <v>7</v>
      </c>
      <c r="B12" s="4">
        <v>0.22206800083</v>
      </c>
      <c r="C12" s="4">
        <v>0.14593260747</v>
      </c>
      <c r="D12" s="4">
        <v>0.40279527689</v>
      </c>
      <c r="E12" s="4">
        <v>0.29865979955999999</v>
      </c>
      <c r="F12" s="4">
        <v>1.0694556847500001</v>
      </c>
      <c r="G12" s="4"/>
      <c r="H12" s="4">
        <v>0.14494525309</v>
      </c>
      <c r="I12" s="4">
        <v>0.14972712035999999</v>
      </c>
      <c r="J12" s="4"/>
      <c r="K12" s="4">
        <v>0.29467237345000002</v>
      </c>
      <c r="L12"/>
      <c r="M12"/>
      <c r="N12"/>
      <c r="O12"/>
      <c r="P12"/>
      <c r="Q12"/>
      <c r="R12"/>
      <c r="S12"/>
      <c r="T12"/>
      <c r="U12"/>
      <c r="V12"/>
      <c r="W12"/>
      <c r="X12"/>
      <c r="Y12"/>
      <c r="Z12"/>
      <c r="AA12"/>
      <c r="AB12"/>
      <c r="AC12"/>
      <c r="AD12"/>
      <c r="AE12"/>
      <c r="AF12"/>
      <c r="AG12"/>
      <c r="AH12"/>
      <c r="AI12"/>
    </row>
    <row r="13" spans="1:35" hidden="1" outlineLevel="4" x14ac:dyDescent="0.25">
      <c r="A13" s="6" t="s">
        <v>4</v>
      </c>
      <c r="B13" s="4">
        <v>33.988348665810001</v>
      </c>
      <c r="C13" s="4">
        <v>86.664386276659997</v>
      </c>
      <c r="D13" s="4">
        <v>45.226899408050002</v>
      </c>
      <c r="E13" s="4">
        <v>79.218630921349998</v>
      </c>
      <c r="F13" s="4">
        <v>245.09826527186999</v>
      </c>
      <c r="G13" s="4">
        <v>30.297058671849999</v>
      </c>
      <c r="H13" s="4">
        <v>81.684478462490006</v>
      </c>
      <c r="I13" s="4">
        <v>40.070525740400001</v>
      </c>
      <c r="J13" s="4">
        <v>63.880978480400003</v>
      </c>
      <c r="K13" s="4">
        <v>215.93304135514001</v>
      </c>
      <c r="L13"/>
      <c r="M13"/>
      <c r="N13"/>
      <c r="O13"/>
      <c r="P13"/>
      <c r="Q13"/>
      <c r="R13"/>
      <c r="S13"/>
      <c r="T13"/>
      <c r="U13"/>
      <c r="V13"/>
      <c r="W13"/>
      <c r="X13"/>
      <c r="Y13"/>
      <c r="Z13"/>
      <c r="AA13"/>
      <c r="AB13"/>
      <c r="AC13"/>
      <c r="AD13"/>
      <c r="AE13"/>
      <c r="AF13"/>
      <c r="AG13"/>
      <c r="AH13"/>
      <c r="AI13"/>
    </row>
    <row r="14" spans="1:35" hidden="1" outlineLevel="4" x14ac:dyDescent="0.25">
      <c r="A14" s="6" t="s">
        <v>8</v>
      </c>
      <c r="B14" s="4">
        <v>1.64965464444</v>
      </c>
      <c r="C14" s="4">
        <v>1.1318353410699999</v>
      </c>
      <c r="D14" s="4">
        <v>1.53745036804</v>
      </c>
      <c r="E14" s="4">
        <v>0.93729031744000002</v>
      </c>
      <c r="F14" s="4">
        <v>5.25623067099</v>
      </c>
      <c r="G14" s="4">
        <v>0.45661050108000001</v>
      </c>
      <c r="H14" s="4">
        <v>0.35698301033000002</v>
      </c>
      <c r="I14" s="4"/>
      <c r="J14" s="4"/>
      <c r="K14" s="4">
        <v>0.81359351141000003</v>
      </c>
      <c r="L14"/>
      <c r="M14"/>
      <c r="N14"/>
      <c r="O14"/>
      <c r="P14"/>
      <c r="Q14"/>
      <c r="R14"/>
      <c r="S14"/>
      <c r="T14"/>
      <c r="U14"/>
      <c r="V14"/>
      <c r="W14"/>
      <c r="X14"/>
      <c r="Y14"/>
      <c r="Z14"/>
      <c r="AA14"/>
      <c r="AB14"/>
      <c r="AC14"/>
      <c r="AD14"/>
      <c r="AE14"/>
      <c r="AF14"/>
      <c r="AG14"/>
      <c r="AH14"/>
      <c r="AI14"/>
    </row>
    <row r="15" spans="1:35" outlineLevel="2" x14ac:dyDescent="0.25">
      <c r="A15" s="18" t="s">
        <v>9</v>
      </c>
      <c r="B15" s="19">
        <f t="shared" ref="B15:K15" si="6">B16+B18</f>
        <v>126.87284094792</v>
      </c>
      <c r="C15" s="19">
        <f t="shared" si="6"/>
        <v>130.51089672412002</v>
      </c>
      <c r="D15" s="19">
        <f t="shared" si="6"/>
        <v>111.17500697026</v>
      </c>
      <c r="E15" s="19">
        <f t="shared" si="6"/>
        <v>128.30398152611002</v>
      </c>
      <c r="F15" s="19">
        <f t="shared" si="6"/>
        <v>496.86272616841001</v>
      </c>
      <c r="G15" s="19">
        <f t="shared" si="6"/>
        <v>103.08048172849999</v>
      </c>
      <c r="H15" s="19">
        <f t="shared" si="6"/>
        <v>109.47262146572</v>
      </c>
      <c r="I15" s="19">
        <f t="shared" si="6"/>
        <v>99.314333545599993</v>
      </c>
      <c r="J15" s="19">
        <f t="shared" si="6"/>
        <v>47.918831812939999</v>
      </c>
      <c r="K15" s="19">
        <f t="shared" si="6"/>
        <v>359.78626855275996</v>
      </c>
      <c r="L15"/>
      <c r="M15"/>
      <c r="N15"/>
      <c r="O15"/>
      <c r="P15"/>
      <c r="Q15"/>
      <c r="R15"/>
      <c r="S15"/>
      <c r="T15"/>
      <c r="U15"/>
      <c r="V15"/>
      <c r="W15"/>
      <c r="X15"/>
      <c r="Y15"/>
      <c r="Z15"/>
      <c r="AA15"/>
      <c r="AB15"/>
      <c r="AC15"/>
      <c r="AD15"/>
      <c r="AE15"/>
      <c r="AF15"/>
      <c r="AG15"/>
      <c r="AH15"/>
      <c r="AI15"/>
    </row>
    <row r="16" spans="1:35" outlineLevel="3" collapsed="1" x14ac:dyDescent="0.25">
      <c r="A16" s="5" t="s">
        <v>3</v>
      </c>
      <c r="B16" s="4">
        <f t="shared" ref="B16:K16" si="7">SUM(B17:B17)</f>
        <v>3.3063130619999999E-2</v>
      </c>
      <c r="C16" s="4">
        <f t="shared" si="7"/>
        <v>3.3063130619999999E-2</v>
      </c>
      <c r="D16" s="4">
        <f t="shared" si="7"/>
        <v>3.3063130619999999E-2</v>
      </c>
      <c r="E16" s="4">
        <f t="shared" si="7"/>
        <v>3.3063130619999999E-2</v>
      </c>
      <c r="F16" s="4">
        <f t="shared" si="7"/>
        <v>0.13225252248</v>
      </c>
      <c r="G16" s="4">
        <f t="shared" si="7"/>
        <v>3.3063130619999999E-2</v>
      </c>
      <c r="H16" s="4">
        <f t="shared" si="7"/>
        <v>3.3063130619999999E-2</v>
      </c>
      <c r="I16" s="4">
        <f t="shared" si="7"/>
        <v>3.3063130619999999E-2</v>
      </c>
      <c r="J16" s="4">
        <f t="shared" si="7"/>
        <v>3.3063130619999999E-2</v>
      </c>
      <c r="K16" s="4">
        <f t="shared" si="7"/>
        <v>0.13225252248</v>
      </c>
      <c r="L16"/>
      <c r="M16"/>
      <c r="N16"/>
      <c r="O16"/>
      <c r="P16"/>
      <c r="Q16"/>
      <c r="R16"/>
      <c r="S16"/>
      <c r="T16"/>
      <c r="U16"/>
      <c r="V16"/>
      <c r="W16"/>
      <c r="X16"/>
      <c r="Y16"/>
      <c r="Z16"/>
      <c r="AA16"/>
      <c r="AB16"/>
      <c r="AC16"/>
      <c r="AD16"/>
      <c r="AE16"/>
      <c r="AF16"/>
      <c r="AG16"/>
      <c r="AH16"/>
      <c r="AI16"/>
    </row>
    <row r="17" spans="1:35" hidden="1" outlineLevel="4" x14ac:dyDescent="0.25">
      <c r="A17" s="6" t="s">
        <v>4</v>
      </c>
      <c r="B17" s="4">
        <v>3.3063130619999999E-2</v>
      </c>
      <c r="C17" s="4">
        <v>3.3063130619999999E-2</v>
      </c>
      <c r="D17" s="4">
        <v>3.3063130619999999E-2</v>
      </c>
      <c r="E17" s="4">
        <v>3.3063130619999999E-2</v>
      </c>
      <c r="F17" s="4">
        <v>0.13225252248</v>
      </c>
      <c r="G17" s="4">
        <v>3.3063130619999999E-2</v>
      </c>
      <c r="H17" s="4">
        <v>3.3063130619999999E-2</v>
      </c>
      <c r="I17" s="4">
        <v>3.3063130619999999E-2</v>
      </c>
      <c r="J17" s="4">
        <v>3.3063130619999999E-2</v>
      </c>
      <c r="K17" s="4">
        <v>0.13225252248</v>
      </c>
      <c r="L17"/>
      <c r="M17"/>
      <c r="N17"/>
      <c r="O17"/>
      <c r="P17"/>
      <c r="Q17"/>
      <c r="R17"/>
      <c r="S17"/>
      <c r="T17"/>
      <c r="U17"/>
      <c r="V17"/>
      <c r="W17"/>
      <c r="X17"/>
      <c r="Y17"/>
      <c r="Z17"/>
      <c r="AA17"/>
      <c r="AB17"/>
      <c r="AC17"/>
      <c r="AD17"/>
      <c r="AE17"/>
      <c r="AF17"/>
      <c r="AG17"/>
      <c r="AH17"/>
      <c r="AI17"/>
    </row>
    <row r="18" spans="1:35" outlineLevel="3" collapsed="1" x14ac:dyDescent="0.25">
      <c r="A18" s="5" t="s">
        <v>6</v>
      </c>
      <c r="B18" s="4">
        <f t="shared" ref="B18:K18" si="8">SUM(B19:B21)</f>
        <v>126.8397778173</v>
      </c>
      <c r="C18" s="4">
        <f t="shared" si="8"/>
        <v>130.47783359350001</v>
      </c>
      <c r="D18" s="4">
        <f t="shared" si="8"/>
        <v>111.14194383964001</v>
      </c>
      <c r="E18" s="4">
        <f t="shared" si="8"/>
        <v>128.27091839549001</v>
      </c>
      <c r="F18" s="4">
        <f t="shared" si="8"/>
        <v>496.73047364593003</v>
      </c>
      <c r="G18" s="4">
        <f t="shared" si="8"/>
        <v>103.04741859788</v>
      </c>
      <c r="H18" s="4">
        <f t="shared" si="8"/>
        <v>109.4395583351</v>
      </c>
      <c r="I18" s="4">
        <f t="shared" si="8"/>
        <v>99.28127041498</v>
      </c>
      <c r="J18" s="4">
        <f t="shared" si="8"/>
        <v>47.885768682319998</v>
      </c>
      <c r="K18" s="4">
        <f t="shared" si="8"/>
        <v>359.65401603027999</v>
      </c>
      <c r="L18"/>
      <c r="M18"/>
      <c r="N18"/>
      <c r="O18"/>
      <c r="P18"/>
      <c r="Q18"/>
      <c r="R18"/>
      <c r="S18"/>
      <c r="T18"/>
      <c r="U18"/>
      <c r="V18"/>
      <c r="W18"/>
      <c r="X18"/>
      <c r="Y18"/>
      <c r="Z18"/>
      <c r="AA18"/>
      <c r="AB18"/>
      <c r="AC18"/>
      <c r="AD18"/>
      <c r="AE18"/>
      <c r="AF18"/>
      <c r="AG18"/>
      <c r="AH18"/>
      <c r="AI18"/>
    </row>
    <row r="19" spans="1:35" hidden="1" outlineLevel="4" x14ac:dyDescent="0.25">
      <c r="A19" s="6" t="s">
        <v>7</v>
      </c>
      <c r="B19" s="4">
        <v>14.4569824045</v>
      </c>
      <c r="C19" s="4">
        <v>7.1878793180000002</v>
      </c>
      <c r="D19" s="4">
        <v>13.49685879327</v>
      </c>
      <c r="E19" s="4"/>
      <c r="F19" s="4">
        <v>35.141720515769997</v>
      </c>
      <c r="G19" s="4"/>
      <c r="H19" s="4">
        <v>8.9472378452899992</v>
      </c>
      <c r="I19" s="4">
        <v>9.5916354149800007</v>
      </c>
      <c r="J19" s="4"/>
      <c r="K19" s="4">
        <v>18.538873260270002</v>
      </c>
      <c r="L19"/>
      <c r="M19"/>
      <c r="N19"/>
      <c r="O19"/>
      <c r="P19"/>
      <c r="Q19"/>
      <c r="R19"/>
      <c r="S19"/>
      <c r="T19"/>
      <c r="U19"/>
      <c r="V19"/>
      <c r="W19"/>
      <c r="X19"/>
      <c r="Y19"/>
      <c r="Z19"/>
      <c r="AA19"/>
      <c r="AB19"/>
      <c r="AC19"/>
      <c r="AD19"/>
      <c r="AE19"/>
      <c r="AF19"/>
      <c r="AG19"/>
      <c r="AH19"/>
      <c r="AI19"/>
    </row>
    <row r="20" spans="1:35" hidden="1" outlineLevel="4" x14ac:dyDescent="0.25">
      <c r="A20" s="6" t="s">
        <v>4</v>
      </c>
      <c r="B20" s="4">
        <v>84.303921000000003</v>
      </c>
      <c r="C20" s="4">
        <v>111.618149</v>
      </c>
      <c r="D20" s="4">
        <v>51.27758</v>
      </c>
      <c r="E20" s="4">
        <v>87.778388355000004</v>
      </c>
      <c r="F20" s="4">
        <v>334.97803835500002</v>
      </c>
      <c r="G20" s="4">
        <v>82.932418549999994</v>
      </c>
      <c r="H20" s="4">
        <v>91.909303478859997</v>
      </c>
      <c r="I20" s="4">
        <v>89.689634999999996</v>
      </c>
      <c r="J20" s="4">
        <v>47.885768682319998</v>
      </c>
      <c r="K20" s="4">
        <v>312.41712571118001</v>
      </c>
      <c r="L20"/>
      <c r="M20"/>
      <c r="N20"/>
      <c r="O20"/>
      <c r="P20"/>
      <c r="Q20"/>
      <c r="R20"/>
      <c r="S20"/>
      <c r="T20"/>
      <c r="U20"/>
      <c r="V20"/>
      <c r="W20"/>
      <c r="X20"/>
      <c r="Y20"/>
      <c r="Z20"/>
      <c r="AA20"/>
      <c r="AB20"/>
      <c r="AC20"/>
      <c r="AD20"/>
      <c r="AE20"/>
      <c r="AF20"/>
      <c r="AG20"/>
      <c r="AH20"/>
      <c r="AI20"/>
    </row>
    <row r="21" spans="1:35" hidden="1" outlineLevel="4" x14ac:dyDescent="0.25">
      <c r="A21" s="6" t="s">
        <v>8</v>
      </c>
      <c r="B21" s="4">
        <v>28.078874412800001</v>
      </c>
      <c r="C21" s="4">
        <v>11.671805275500001</v>
      </c>
      <c r="D21" s="4">
        <v>46.367505046369999</v>
      </c>
      <c r="E21" s="4">
        <v>40.492530040490003</v>
      </c>
      <c r="F21" s="4">
        <v>126.61071477516001</v>
      </c>
      <c r="G21" s="4">
        <v>20.115000047879999</v>
      </c>
      <c r="H21" s="4">
        <v>8.5830170109499999</v>
      </c>
      <c r="I21" s="4"/>
      <c r="J21" s="4"/>
      <c r="K21" s="4">
        <v>28.698017058830001</v>
      </c>
      <c r="L21"/>
      <c r="M21"/>
      <c r="N21"/>
      <c r="O21"/>
      <c r="P21"/>
      <c r="Q21"/>
      <c r="R21"/>
      <c r="S21"/>
      <c r="T21"/>
      <c r="U21"/>
      <c r="V21"/>
      <c r="W21"/>
      <c r="X21"/>
      <c r="Y21"/>
      <c r="Z21"/>
      <c r="AA21"/>
      <c r="AB21"/>
      <c r="AC21"/>
      <c r="AD21"/>
      <c r="AE21"/>
      <c r="AF21"/>
      <c r="AG21"/>
      <c r="AH21"/>
      <c r="AI21"/>
    </row>
    <row r="22" spans="1:35" outlineLevel="1" x14ac:dyDescent="0.25">
      <c r="A22" s="16" t="s">
        <v>10</v>
      </c>
      <c r="B22" s="17">
        <f t="shared" ref="B22:K22" si="9">B23+B44</f>
        <v>55.650683202060002</v>
      </c>
      <c r="C22" s="17">
        <f t="shared" si="9"/>
        <v>65.393240088539997</v>
      </c>
      <c r="D22" s="17">
        <f t="shared" si="9"/>
        <v>51.827754225789995</v>
      </c>
      <c r="E22" s="17">
        <f t="shared" si="9"/>
        <v>59.885277764180003</v>
      </c>
      <c r="F22" s="17">
        <f t="shared" si="9"/>
        <v>232.75695528057</v>
      </c>
      <c r="G22" s="17">
        <f t="shared" si="9"/>
        <v>68.934277664589999</v>
      </c>
      <c r="H22" s="17">
        <f t="shared" si="9"/>
        <v>66.060763269140011</v>
      </c>
      <c r="I22" s="17">
        <f t="shared" si="9"/>
        <v>71.619998279560008</v>
      </c>
      <c r="J22" s="17">
        <f t="shared" si="9"/>
        <v>69.911786085700015</v>
      </c>
      <c r="K22" s="17">
        <f t="shared" si="9"/>
        <v>276.52682529898999</v>
      </c>
      <c r="L22"/>
      <c r="M22"/>
      <c r="N22"/>
      <c r="O22"/>
      <c r="P22"/>
      <c r="Q22"/>
      <c r="R22"/>
      <c r="S22"/>
      <c r="T22"/>
      <c r="U22"/>
      <c r="V22"/>
      <c r="W22"/>
      <c r="X22"/>
      <c r="Y22"/>
      <c r="Z22"/>
      <c r="AA22"/>
      <c r="AB22"/>
      <c r="AC22"/>
      <c r="AD22"/>
      <c r="AE22"/>
      <c r="AF22"/>
      <c r="AG22"/>
      <c r="AH22"/>
      <c r="AI22"/>
    </row>
    <row r="23" spans="1:35" outlineLevel="2" x14ac:dyDescent="0.25">
      <c r="A23" s="18" t="s">
        <v>2</v>
      </c>
      <c r="B23" s="19">
        <f t="shared" ref="B23:K23" si="10">B24+B28+B32+B38</f>
        <v>22.634744018760003</v>
      </c>
      <c r="C23" s="19">
        <f t="shared" si="10"/>
        <v>33.377840419839998</v>
      </c>
      <c r="D23" s="19">
        <f t="shared" si="10"/>
        <v>29.147875230939995</v>
      </c>
      <c r="E23" s="19">
        <f t="shared" si="10"/>
        <v>36.644912651210007</v>
      </c>
      <c r="F23" s="19">
        <f t="shared" si="10"/>
        <v>121.80537232075</v>
      </c>
      <c r="G23" s="19">
        <f t="shared" si="10"/>
        <v>38.979719271619999</v>
      </c>
      <c r="H23" s="19">
        <f t="shared" si="10"/>
        <v>32.862002475920001</v>
      </c>
      <c r="I23" s="19">
        <f t="shared" si="10"/>
        <v>37.453931061169996</v>
      </c>
      <c r="J23" s="19">
        <f t="shared" si="10"/>
        <v>38.809930709680003</v>
      </c>
      <c r="K23" s="19">
        <f t="shared" si="10"/>
        <v>148.10558351838998</v>
      </c>
      <c r="L23"/>
      <c r="M23"/>
      <c r="N23"/>
      <c r="O23"/>
      <c r="P23"/>
      <c r="Q23"/>
      <c r="R23"/>
      <c r="S23"/>
      <c r="T23"/>
      <c r="U23"/>
      <c r="V23"/>
      <c r="W23"/>
      <c r="X23"/>
      <c r="Y23"/>
      <c r="Z23"/>
      <c r="AA23"/>
      <c r="AB23"/>
      <c r="AC23"/>
      <c r="AD23"/>
      <c r="AE23"/>
      <c r="AF23"/>
      <c r="AG23"/>
      <c r="AH23"/>
      <c r="AI23"/>
    </row>
    <row r="24" spans="1:35" outlineLevel="3" collapsed="1" x14ac:dyDescent="0.25">
      <c r="A24" s="5" t="s">
        <v>11</v>
      </c>
      <c r="B24" s="4">
        <f t="shared" ref="B24:K24" si="11">SUM(B25:B27)</f>
        <v>4.1326998903100005</v>
      </c>
      <c r="C24" s="4">
        <f t="shared" si="11"/>
        <v>0.23753235212999999</v>
      </c>
      <c r="D24" s="4">
        <f t="shared" si="11"/>
        <v>4.4388202780399997</v>
      </c>
      <c r="E24" s="4">
        <f t="shared" si="11"/>
        <v>0.21001926963000001</v>
      </c>
      <c r="F24" s="4">
        <f t="shared" si="11"/>
        <v>9.019071790109999</v>
      </c>
      <c r="G24" s="4">
        <f t="shared" si="11"/>
        <v>10.362069148489999</v>
      </c>
      <c r="H24" s="4">
        <f t="shared" si="11"/>
        <v>0.17204586141</v>
      </c>
      <c r="I24" s="4">
        <f t="shared" si="11"/>
        <v>10.371509296879999</v>
      </c>
      <c r="J24" s="4">
        <f t="shared" si="11"/>
        <v>0.15954701196999999</v>
      </c>
      <c r="K24" s="4">
        <f t="shared" si="11"/>
        <v>21.06517131875</v>
      </c>
      <c r="L24"/>
      <c r="M24"/>
      <c r="N24"/>
      <c r="O24"/>
      <c r="P24"/>
      <c r="Q24"/>
      <c r="R24"/>
      <c r="S24"/>
      <c r="T24"/>
      <c r="U24"/>
      <c r="V24"/>
      <c r="W24"/>
      <c r="X24"/>
      <c r="Y24"/>
      <c r="Z24"/>
      <c r="AA24"/>
      <c r="AB24"/>
      <c r="AC24"/>
      <c r="AD24"/>
      <c r="AE24"/>
      <c r="AF24"/>
      <c r="AG24"/>
      <c r="AH24"/>
      <c r="AI24"/>
    </row>
    <row r="25" spans="1:35" hidden="1" outlineLevel="4" x14ac:dyDescent="0.25">
      <c r="A25" s="8" t="s">
        <v>7</v>
      </c>
      <c r="B25" s="9">
        <v>0.34567145145</v>
      </c>
      <c r="C25" s="9">
        <v>0.23753226918999998</v>
      </c>
      <c r="D25" s="9">
        <v>0.39478895018999999</v>
      </c>
      <c r="E25" s="9">
        <v>0.21001926963000001</v>
      </c>
      <c r="F25" s="9">
        <v>1.18801194046</v>
      </c>
      <c r="G25" s="9">
        <v>0.33775751084</v>
      </c>
      <c r="H25" s="9">
        <v>0.17204586141</v>
      </c>
      <c r="I25" s="9">
        <v>0.32680622852000002</v>
      </c>
      <c r="J25" s="9">
        <v>0.15954701196999999</v>
      </c>
      <c r="K25" s="9">
        <v>0.99615661274</v>
      </c>
      <c r="L25"/>
      <c r="M25"/>
      <c r="N25"/>
      <c r="O25"/>
      <c r="P25"/>
      <c r="Q25"/>
      <c r="R25"/>
      <c r="S25"/>
      <c r="T25"/>
      <c r="U25"/>
      <c r="V25"/>
      <c r="W25"/>
      <c r="X25"/>
      <c r="Y25"/>
      <c r="Z25"/>
      <c r="AA25"/>
      <c r="AB25"/>
      <c r="AC25"/>
      <c r="AD25"/>
      <c r="AE25"/>
      <c r="AF25"/>
      <c r="AG25"/>
      <c r="AH25"/>
      <c r="AI25"/>
    </row>
    <row r="26" spans="1:35" hidden="1" outlineLevel="4" x14ac:dyDescent="0.25">
      <c r="A26" s="6" t="s">
        <v>12</v>
      </c>
      <c r="B26" s="4">
        <v>0.19251937827999999</v>
      </c>
      <c r="C26" s="4"/>
      <c r="D26" s="4">
        <v>0.21615735807</v>
      </c>
      <c r="E26" s="4"/>
      <c r="F26" s="4">
        <v>0.40867673635000001</v>
      </c>
      <c r="G26" s="4">
        <v>0.24682782739</v>
      </c>
      <c r="H26" s="4"/>
      <c r="I26" s="4">
        <v>0.26721925810000002</v>
      </c>
      <c r="J26" s="4"/>
      <c r="K26" s="4">
        <v>0.51404708549</v>
      </c>
      <c r="L26"/>
      <c r="M26"/>
      <c r="N26"/>
      <c r="O26"/>
      <c r="P26"/>
      <c r="Q26"/>
      <c r="R26"/>
      <c r="S26"/>
      <c r="T26"/>
      <c r="U26"/>
      <c r="V26"/>
      <c r="W26"/>
      <c r="X26"/>
      <c r="Y26"/>
      <c r="Z26"/>
      <c r="AA26"/>
      <c r="AB26"/>
      <c r="AC26"/>
      <c r="AD26"/>
      <c r="AE26"/>
      <c r="AF26"/>
      <c r="AG26"/>
      <c r="AH26"/>
      <c r="AI26"/>
    </row>
    <row r="27" spans="1:35" hidden="1" outlineLevel="4" x14ac:dyDescent="0.25">
      <c r="A27" s="6" t="s">
        <v>8</v>
      </c>
      <c r="B27" s="4">
        <v>3.5945090605800001</v>
      </c>
      <c r="C27" s="4">
        <v>8.294E-8</v>
      </c>
      <c r="D27" s="4">
        <v>3.8278739697800002</v>
      </c>
      <c r="E27" s="4"/>
      <c r="F27" s="4">
        <v>7.4223831132999996</v>
      </c>
      <c r="G27" s="4">
        <v>9.7774838102599997</v>
      </c>
      <c r="H27" s="4"/>
      <c r="I27" s="4">
        <v>9.7774838102599997</v>
      </c>
      <c r="J27" s="4"/>
      <c r="K27" s="4">
        <v>19.554967620519999</v>
      </c>
      <c r="L27"/>
      <c r="M27"/>
      <c r="N27"/>
      <c r="O27"/>
      <c r="P27"/>
      <c r="Q27"/>
      <c r="R27"/>
      <c r="S27"/>
      <c r="T27"/>
      <c r="U27"/>
      <c r="V27"/>
      <c r="W27"/>
      <c r="X27"/>
      <c r="Y27"/>
      <c r="Z27"/>
      <c r="AA27"/>
      <c r="AB27"/>
      <c r="AC27"/>
      <c r="AD27"/>
      <c r="AE27"/>
      <c r="AF27"/>
      <c r="AG27"/>
      <c r="AH27"/>
      <c r="AI27"/>
    </row>
    <row r="28" spans="1:35" outlineLevel="3" collapsed="1" x14ac:dyDescent="0.25">
      <c r="A28" s="5" t="s">
        <v>13</v>
      </c>
      <c r="B28" s="4">
        <f t="shared" ref="B28:K28" si="12">SUM(B29:B31)</f>
        <v>18.47003602505</v>
      </c>
      <c r="C28" s="4">
        <f t="shared" si="12"/>
        <v>23.163845428839998</v>
      </c>
      <c r="D28" s="4">
        <f t="shared" si="12"/>
        <v>23.410728222309999</v>
      </c>
      <c r="E28" s="4">
        <f t="shared" si="12"/>
        <v>32.017358725320001</v>
      </c>
      <c r="F28" s="4">
        <f t="shared" si="12"/>
        <v>97.061968401519991</v>
      </c>
      <c r="G28" s="4">
        <f t="shared" si="12"/>
        <v>27.51869106006</v>
      </c>
      <c r="H28" s="4">
        <f t="shared" si="12"/>
        <v>31.926986565369997</v>
      </c>
      <c r="I28" s="4">
        <f t="shared" si="12"/>
        <v>25.68814895913</v>
      </c>
      <c r="J28" s="4">
        <f t="shared" si="12"/>
        <v>38.582135360340004</v>
      </c>
      <c r="K28" s="4">
        <f t="shared" si="12"/>
        <v>123.71596194489999</v>
      </c>
      <c r="L28"/>
      <c r="M28"/>
      <c r="N28"/>
      <c r="O28"/>
      <c r="P28"/>
      <c r="Q28"/>
      <c r="R28"/>
      <c r="S28"/>
      <c r="T28"/>
      <c r="U28"/>
      <c r="V28"/>
      <c r="W28"/>
      <c r="X28"/>
      <c r="Y28"/>
      <c r="Z28"/>
      <c r="AA28"/>
      <c r="AB28"/>
      <c r="AC28"/>
      <c r="AD28"/>
      <c r="AE28"/>
      <c r="AF28"/>
      <c r="AG28"/>
      <c r="AH28"/>
      <c r="AI28"/>
    </row>
    <row r="29" spans="1:35" hidden="1" outlineLevel="4" x14ac:dyDescent="0.25">
      <c r="A29" s="6" t="s">
        <v>7</v>
      </c>
      <c r="B29" s="4">
        <v>1.90217242687</v>
      </c>
      <c r="C29" s="4">
        <v>3.1584011579900002</v>
      </c>
      <c r="D29" s="4">
        <v>2.4983793420299998</v>
      </c>
      <c r="E29" s="4">
        <v>3.15739462705</v>
      </c>
      <c r="F29" s="4">
        <v>10.71634755394</v>
      </c>
      <c r="G29" s="4">
        <v>5.8998794603900002</v>
      </c>
      <c r="H29" s="4">
        <v>3.5172761457799999</v>
      </c>
      <c r="I29" s="4">
        <v>3.4315381194299999</v>
      </c>
      <c r="J29" s="4">
        <v>8.32361099319</v>
      </c>
      <c r="K29" s="4">
        <v>21.172304718789999</v>
      </c>
      <c r="L29"/>
      <c r="M29"/>
      <c r="N29"/>
      <c r="O29"/>
      <c r="P29"/>
      <c r="Q29"/>
      <c r="R29"/>
      <c r="S29"/>
      <c r="T29"/>
      <c r="U29"/>
      <c r="V29"/>
      <c r="W29"/>
      <c r="X29"/>
      <c r="Y29"/>
      <c r="Z29"/>
      <c r="AA29"/>
      <c r="AB29"/>
      <c r="AC29"/>
      <c r="AD29"/>
      <c r="AE29"/>
      <c r="AF29"/>
      <c r="AG29"/>
      <c r="AH29"/>
      <c r="AI29"/>
    </row>
    <row r="30" spans="1:35" hidden="1" outlineLevel="4" x14ac:dyDescent="0.25">
      <c r="A30" s="6" t="s">
        <v>8</v>
      </c>
      <c r="B30" s="4">
        <v>8.0299099697800003</v>
      </c>
      <c r="C30" s="4">
        <v>11.673250101520001</v>
      </c>
      <c r="D30" s="4">
        <v>10.24486717536</v>
      </c>
      <c r="E30" s="4">
        <v>18.20941674502</v>
      </c>
      <c r="F30" s="4">
        <v>48.157443991679997</v>
      </c>
      <c r="G30" s="4">
        <v>11.222106774369999</v>
      </c>
      <c r="H30" s="4">
        <v>18.623231670029998</v>
      </c>
      <c r="I30" s="4">
        <v>12.3271152297</v>
      </c>
      <c r="J30" s="4">
        <v>20.66653749812</v>
      </c>
      <c r="K30" s="4">
        <v>62.838991172219998</v>
      </c>
      <c r="L30"/>
      <c r="M30"/>
      <c r="N30"/>
      <c r="O30"/>
      <c r="P30"/>
      <c r="Q30"/>
      <c r="R30"/>
      <c r="S30"/>
      <c r="T30"/>
      <c r="U30"/>
      <c r="V30"/>
      <c r="W30"/>
      <c r="X30"/>
      <c r="Y30"/>
      <c r="Z30"/>
      <c r="AA30"/>
      <c r="AB30"/>
      <c r="AC30"/>
      <c r="AD30"/>
      <c r="AE30"/>
      <c r="AF30"/>
      <c r="AG30"/>
      <c r="AH30"/>
      <c r="AI30"/>
    </row>
    <row r="31" spans="1:35" hidden="1" outlineLevel="4" x14ac:dyDescent="0.25">
      <c r="A31" s="6" t="s">
        <v>14</v>
      </c>
      <c r="B31" s="4">
        <v>8.5379536284000004</v>
      </c>
      <c r="C31" s="4">
        <v>8.3321941693300001</v>
      </c>
      <c r="D31" s="4">
        <v>10.66748170492</v>
      </c>
      <c r="E31" s="4">
        <v>10.650547353249999</v>
      </c>
      <c r="F31" s="4">
        <v>38.188176855899997</v>
      </c>
      <c r="G31" s="4">
        <v>10.396704825300001</v>
      </c>
      <c r="H31" s="4">
        <v>9.7864787495600005</v>
      </c>
      <c r="I31" s="4">
        <v>9.92949561</v>
      </c>
      <c r="J31" s="4">
        <v>9.5919868690300003</v>
      </c>
      <c r="K31" s="4">
        <v>39.704666053890001</v>
      </c>
      <c r="L31"/>
      <c r="M31"/>
      <c r="N31"/>
      <c r="O31"/>
      <c r="P31"/>
      <c r="Q31"/>
      <c r="R31"/>
      <c r="S31"/>
      <c r="T31"/>
      <c r="U31"/>
      <c r="V31"/>
      <c r="W31"/>
      <c r="X31"/>
      <c r="Y31"/>
      <c r="Z31"/>
      <c r="AA31"/>
      <c r="AB31"/>
      <c r="AC31"/>
      <c r="AD31"/>
      <c r="AE31"/>
      <c r="AF31"/>
      <c r="AG31"/>
      <c r="AH31"/>
      <c r="AI31"/>
    </row>
    <row r="32" spans="1:35" outlineLevel="3" collapsed="1" x14ac:dyDescent="0.25">
      <c r="A32" s="5" t="s">
        <v>15</v>
      </c>
      <c r="B32" s="4">
        <f t="shared" ref="B32:K32" si="13">SUM(B33:B37)</f>
        <v>1.75091868E-2</v>
      </c>
      <c r="C32" s="4">
        <f t="shared" si="13"/>
        <v>9.9228046876500002</v>
      </c>
      <c r="D32" s="4">
        <f t="shared" si="13"/>
        <v>1.0218199917699999</v>
      </c>
      <c r="E32" s="4">
        <f t="shared" si="13"/>
        <v>4.2365676902599994</v>
      </c>
      <c r="F32" s="4">
        <f t="shared" si="13"/>
        <v>15.198701556480001</v>
      </c>
      <c r="G32" s="4">
        <f t="shared" si="13"/>
        <v>0.99841535284000005</v>
      </c>
      <c r="H32" s="4">
        <f t="shared" si="13"/>
        <v>1.881109517E-2</v>
      </c>
      <c r="I32" s="4">
        <f t="shared" si="13"/>
        <v>1.3872448476499999</v>
      </c>
      <c r="J32" s="4">
        <f t="shared" si="13"/>
        <v>2.086633727E-2</v>
      </c>
      <c r="K32" s="4">
        <f t="shared" si="13"/>
        <v>2.4253376329299998</v>
      </c>
      <c r="L32"/>
      <c r="M32"/>
      <c r="N32"/>
      <c r="O32"/>
      <c r="P32"/>
      <c r="Q32"/>
      <c r="R32"/>
      <c r="S32"/>
      <c r="T32"/>
      <c r="U32"/>
      <c r="V32"/>
      <c r="W32"/>
      <c r="X32"/>
      <c r="Y32"/>
      <c r="Z32"/>
      <c r="AA32"/>
      <c r="AB32"/>
      <c r="AC32"/>
      <c r="AD32"/>
      <c r="AE32"/>
      <c r="AF32"/>
      <c r="AG32"/>
      <c r="AH32"/>
      <c r="AI32"/>
    </row>
    <row r="33" spans="1:35" hidden="1" outlineLevel="4" x14ac:dyDescent="0.25">
      <c r="A33" s="6" t="s">
        <v>16</v>
      </c>
      <c r="B33" s="4"/>
      <c r="C33" s="4">
        <v>0</v>
      </c>
      <c r="D33" s="4"/>
      <c r="E33" s="4">
        <v>0</v>
      </c>
      <c r="F33" s="4">
        <v>0</v>
      </c>
      <c r="G33" s="4"/>
      <c r="H33" s="4">
        <v>0</v>
      </c>
      <c r="I33" s="4"/>
      <c r="J33" s="4">
        <v>0</v>
      </c>
      <c r="K33" s="4">
        <v>0</v>
      </c>
      <c r="L33"/>
      <c r="M33"/>
      <c r="N33"/>
      <c r="O33"/>
      <c r="P33"/>
      <c r="Q33"/>
      <c r="R33"/>
      <c r="S33"/>
      <c r="T33"/>
      <c r="U33"/>
      <c r="V33"/>
      <c r="W33"/>
      <c r="X33"/>
      <c r="Y33"/>
      <c r="Z33"/>
      <c r="AA33"/>
      <c r="AB33"/>
      <c r="AC33"/>
      <c r="AD33"/>
      <c r="AE33"/>
      <c r="AF33"/>
      <c r="AG33"/>
      <c r="AH33"/>
      <c r="AI33"/>
    </row>
    <row r="34" spans="1:35" hidden="1" outlineLevel="4" x14ac:dyDescent="0.25">
      <c r="A34" s="6" t="s">
        <v>7</v>
      </c>
      <c r="B34" s="4">
        <v>7.6939299000000003E-3</v>
      </c>
      <c r="C34" s="4">
        <v>1.472898907E-2</v>
      </c>
      <c r="D34" s="4">
        <v>7.7687561600000002E-3</v>
      </c>
      <c r="E34" s="4">
        <v>1.560867019E-2</v>
      </c>
      <c r="F34" s="4">
        <v>4.5800345319999998E-2</v>
      </c>
      <c r="G34" s="4">
        <v>7.3446288899999997E-3</v>
      </c>
      <c r="H34" s="4">
        <v>1.881109517E-2</v>
      </c>
      <c r="I34" s="4">
        <v>7.3847661600000003E-3</v>
      </c>
      <c r="J34" s="4">
        <v>2.086633727E-2</v>
      </c>
      <c r="K34" s="4">
        <v>5.4406827489999997E-2</v>
      </c>
      <c r="L34"/>
      <c r="M34"/>
      <c r="N34"/>
      <c r="O34"/>
      <c r="P34"/>
      <c r="Q34"/>
      <c r="R34"/>
      <c r="S34"/>
      <c r="T34"/>
      <c r="U34"/>
      <c r="V34"/>
      <c r="W34"/>
      <c r="X34"/>
      <c r="Y34"/>
      <c r="Z34"/>
      <c r="AA34"/>
      <c r="AB34"/>
      <c r="AC34"/>
      <c r="AD34"/>
      <c r="AE34"/>
      <c r="AF34"/>
      <c r="AG34"/>
      <c r="AH34"/>
      <c r="AI34"/>
    </row>
    <row r="35" spans="1:35" hidden="1" outlineLevel="4" x14ac:dyDescent="0.25">
      <c r="A35" s="6" t="s">
        <v>12</v>
      </c>
      <c r="B35" s="4"/>
      <c r="C35" s="4">
        <v>9.9080756156399996</v>
      </c>
      <c r="D35" s="4">
        <v>0.99142623548999997</v>
      </c>
      <c r="E35" s="4">
        <v>4.2209590200699996</v>
      </c>
      <c r="F35" s="4">
        <v>15.120460871200001</v>
      </c>
      <c r="G35" s="4">
        <v>0.96822405728000005</v>
      </c>
      <c r="H35" s="4"/>
      <c r="I35" s="4">
        <v>1.35738591467</v>
      </c>
      <c r="J35" s="4"/>
      <c r="K35" s="4">
        <v>2.3256099719500001</v>
      </c>
      <c r="L35"/>
      <c r="M35"/>
      <c r="N35"/>
      <c r="O35"/>
      <c r="P35"/>
      <c r="Q35"/>
      <c r="R35"/>
      <c r="S35"/>
      <c r="T35"/>
      <c r="U35"/>
      <c r="V35"/>
      <c r="W35"/>
      <c r="X35"/>
      <c r="Y35"/>
      <c r="Z35"/>
      <c r="AA35"/>
      <c r="AB35"/>
      <c r="AC35"/>
      <c r="AD35"/>
      <c r="AE35"/>
      <c r="AF35"/>
      <c r="AG35"/>
      <c r="AH35"/>
      <c r="AI35"/>
    </row>
    <row r="36" spans="1:35" hidden="1" outlineLevel="4" x14ac:dyDescent="0.25">
      <c r="A36" s="6" t="s">
        <v>17</v>
      </c>
      <c r="B36" s="4"/>
      <c r="C36" s="4"/>
      <c r="D36" s="4"/>
      <c r="E36" s="4"/>
      <c r="F36" s="4"/>
      <c r="G36" s="4"/>
      <c r="H36" s="4"/>
      <c r="I36" s="4"/>
      <c r="J36" s="4"/>
      <c r="K36" s="4"/>
      <c r="L36"/>
      <c r="M36"/>
      <c r="N36"/>
      <c r="O36"/>
      <c r="P36"/>
      <c r="Q36"/>
      <c r="R36"/>
      <c r="S36"/>
      <c r="T36"/>
      <c r="U36"/>
      <c r="V36"/>
      <c r="W36"/>
      <c r="X36"/>
      <c r="Y36"/>
      <c r="Z36"/>
      <c r="AA36"/>
      <c r="AB36"/>
      <c r="AC36"/>
      <c r="AD36"/>
      <c r="AE36"/>
      <c r="AF36"/>
      <c r="AG36"/>
      <c r="AH36"/>
      <c r="AI36"/>
    </row>
    <row r="37" spans="1:35" hidden="1" outlineLevel="4" x14ac:dyDescent="0.25">
      <c r="A37" s="6" t="s">
        <v>8</v>
      </c>
      <c r="B37" s="4">
        <v>9.8152568999999995E-3</v>
      </c>
      <c r="C37" s="4">
        <v>8.294E-8</v>
      </c>
      <c r="D37" s="4">
        <v>2.2625000119999999E-2</v>
      </c>
      <c r="E37" s="4"/>
      <c r="F37" s="4">
        <v>3.2440339960000002E-2</v>
      </c>
      <c r="G37" s="4">
        <v>2.2846666670000002E-2</v>
      </c>
      <c r="H37" s="4"/>
      <c r="I37" s="4">
        <v>2.2474166819999999E-2</v>
      </c>
      <c r="J37" s="4"/>
      <c r="K37" s="4">
        <v>4.5320833489999997E-2</v>
      </c>
      <c r="L37"/>
      <c r="M37"/>
      <c r="N37"/>
      <c r="O37"/>
      <c r="P37"/>
      <c r="Q37"/>
      <c r="R37"/>
      <c r="S37"/>
      <c r="T37"/>
      <c r="U37"/>
      <c r="V37"/>
      <c r="W37"/>
      <c r="X37"/>
      <c r="Y37"/>
      <c r="Z37"/>
      <c r="AA37"/>
      <c r="AB37"/>
      <c r="AC37"/>
      <c r="AD37"/>
      <c r="AE37"/>
      <c r="AF37"/>
      <c r="AG37"/>
      <c r="AH37"/>
      <c r="AI37"/>
    </row>
    <row r="38" spans="1:35" outlineLevel="3" collapsed="1" x14ac:dyDescent="0.25">
      <c r="A38" s="5" t="s">
        <v>5</v>
      </c>
      <c r="B38" s="4">
        <f t="shared" ref="B38:K38" si="14">SUM(B39:B43)</f>
        <v>1.4498916600000002E-2</v>
      </c>
      <c r="C38" s="4">
        <f t="shared" si="14"/>
        <v>5.365795122E-2</v>
      </c>
      <c r="D38" s="4">
        <f t="shared" si="14"/>
        <v>0.27650673881999999</v>
      </c>
      <c r="E38" s="4">
        <f t="shared" si="14"/>
        <v>0.18096696599999998</v>
      </c>
      <c r="F38" s="4">
        <f t="shared" si="14"/>
        <v>0.52563057264000002</v>
      </c>
      <c r="G38" s="4">
        <f t="shared" si="14"/>
        <v>0.10054371023</v>
      </c>
      <c r="H38" s="4">
        <f t="shared" si="14"/>
        <v>0.74415895396999998</v>
      </c>
      <c r="I38" s="4">
        <f t="shared" si="14"/>
        <v>7.0279575099999993E-3</v>
      </c>
      <c r="J38" s="4">
        <f t="shared" si="14"/>
        <v>4.7382000100000002E-2</v>
      </c>
      <c r="K38" s="4">
        <f t="shared" si="14"/>
        <v>0.89911262181000007</v>
      </c>
      <c r="L38"/>
      <c r="M38"/>
      <c r="N38"/>
      <c r="O38"/>
      <c r="P38"/>
      <c r="Q38"/>
      <c r="R38"/>
      <c r="S38"/>
      <c r="T38"/>
      <c r="U38"/>
      <c r="V38"/>
      <c r="W38"/>
      <c r="X38"/>
      <c r="Y38"/>
      <c r="Z38"/>
      <c r="AA38"/>
      <c r="AB38"/>
      <c r="AC38"/>
      <c r="AD38"/>
      <c r="AE38"/>
      <c r="AF38"/>
      <c r="AG38"/>
      <c r="AH38"/>
      <c r="AI38"/>
    </row>
    <row r="39" spans="1:35" hidden="1" outlineLevel="4" x14ac:dyDescent="0.25">
      <c r="A39" s="6" t="s">
        <v>7</v>
      </c>
      <c r="B39" s="4">
        <v>2.7897209100000001E-3</v>
      </c>
      <c r="C39" s="4">
        <v>2.2781585600000001E-3</v>
      </c>
      <c r="D39" s="4">
        <v>2.5616250000000001E-3</v>
      </c>
      <c r="E39" s="4">
        <v>2.26575E-3</v>
      </c>
      <c r="F39" s="4">
        <v>9.8952544699999999E-3</v>
      </c>
      <c r="G39" s="4">
        <v>3.1982849999999999E-3</v>
      </c>
      <c r="H39" s="4">
        <v>2.2506449999999999E-3</v>
      </c>
      <c r="I39" s="4">
        <v>2.2506449999999999E-3</v>
      </c>
      <c r="J39" s="4">
        <v>2.2506449999999999E-3</v>
      </c>
      <c r="K39" s="4">
        <v>9.9502199999999992E-3</v>
      </c>
      <c r="L39"/>
      <c r="M39"/>
      <c r="N39"/>
      <c r="O39"/>
      <c r="P39"/>
      <c r="Q39"/>
      <c r="R39"/>
      <c r="S39"/>
      <c r="T39"/>
      <c r="U39"/>
      <c r="V39"/>
      <c r="W39"/>
      <c r="X39"/>
      <c r="Y39"/>
      <c r="Z39"/>
      <c r="AA39"/>
      <c r="AB39"/>
      <c r="AC39"/>
      <c r="AD39"/>
      <c r="AE39"/>
      <c r="AF39"/>
      <c r="AG39"/>
      <c r="AH39"/>
      <c r="AI39"/>
    </row>
    <row r="40" spans="1:35" hidden="1" outlineLevel="4" x14ac:dyDescent="0.25">
      <c r="A40" s="6" t="s">
        <v>12</v>
      </c>
      <c r="B40" s="4">
        <v>3.3560187999999999E-4</v>
      </c>
      <c r="C40" s="4">
        <v>3.5751313000000003E-4</v>
      </c>
      <c r="D40" s="4">
        <v>3.6562500000000001E-4</v>
      </c>
      <c r="E40" s="4">
        <v>3.6562500000000001E-4</v>
      </c>
      <c r="F40" s="4">
        <v>1.4243650100000001E-3</v>
      </c>
      <c r="G40" s="4">
        <v>3.6318750000000001E-4</v>
      </c>
      <c r="H40" s="4">
        <v>3.6318750000000001E-4</v>
      </c>
      <c r="I40" s="4">
        <v>3.6318750000000001E-4</v>
      </c>
      <c r="J40" s="4">
        <v>3.6318750000000001E-4</v>
      </c>
      <c r="K40" s="4">
        <v>1.45275E-3</v>
      </c>
      <c r="L40"/>
      <c r="M40"/>
      <c r="N40"/>
      <c r="O40"/>
      <c r="P40"/>
      <c r="Q40"/>
      <c r="R40"/>
      <c r="S40"/>
      <c r="T40"/>
      <c r="U40"/>
      <c r="V40"/>
      <c r="W40"/>
      <c r="X40"/>
      <c r="Y40"/>
      <c r="Z40"/>
      <c r="AA40"/>
      <c r="AB40"/>
      <c r="AC40"/>
      <c r="AD40"/>
      <c r="AE40"/>
      <c r="AF40"/>
      <c r="AG40"/>
      <c r="AH40"/>
      <c r="AI40"/>
    </row>
    <row r="41" spans="1:35" hidden="1" outlineLevel="4" x14ac:dyDescent="0.25">
      <c r="A41" s="6" t="s">
        <v>17</v>
      </c>
      <c r="B41" s="4"/>
      <c r="C41" s="4"/>
      <c r="D41" s="4"/>
      <c r="E41" s="4">
        <v>7.2922500000000001E-4</v>
      </c>
      <c r="F41" s="4">
        <v>7.2922500000000001E-4</v>
      </c>
      <c r="G41" s="4"/>
      <c r="H41" s="4"/>
      <c r="I41" s="4"/>
      <c r="J41" s="4">
        <v>5.9898000000000004E-4</v>
      </c>
      <c r="K41" s="4">
        <v>5.9898000000000004E-4</v>
      </c>
      <c r="L41"/>
      <c r="M41"/>
      <c r="N41"/>
      <c r="O41"/>
      <c r="P41"/>
      <c r="Q41"/>
      <c r="R41"/>
      <c r="S41"/>
      <c r="T41"/>
      <c r="U41"/>
      <c r="V41"/>
      <c r="W41"/>
      <c r="X41"/>
      <c r="Y41"/>
      <c r="Z41"/>
      <c r="AA41"/>
      <c r="AB41"/>
      <c r="AC41"/>
      <c r="AD41"/>
      <c r="AE41"/>
      <c r="AF41"/>
      <c r="AG41"/>
      <c r="AH41"/>
      <c r="AI41"/>
    </row>
    <row r="42" spans="1:35" hidden="1" outlineLevel="4" x14ac:dyDescent="0.25">
      <c r="A42" s="6" t="s">
        <v>4</v>
      </c>
      <c r="B42" s="4"/>
      <c r="C42" s="4">
        <v>6.5251899999999999E-6</v>
      </c>
      <c r="D42" s="4"/>
      <c r="E42" s="4"/>
      <c r="F42" s="4">
        <v>6.5251899999999999E-6</v>
      </c>
      <c r="G42" s="4"/>
      <c r="H42" s="4">
        <v>6.5386999999999998E-6</v>
      </c>
      <c r="I42" s="4"/>
      <c r="J42" s="4"/>
      <c r="K42" s="4">
        <v>6.5386999999999998E-6</v>
      </c>
      <c r="L42"/>
      <c r="M42"/>
      <c r="N42"/>
      <c r="O42"/>
      <c r="P42"/>
      <c r="Q42"/>
      <c r="R42"/>
      <c r="S42"/>
      <c r="T42"/>
      <c r="U42"/>
      <c r="V42"/>
      <c r="W42"/>
      <c r="X42"/>
      <c r="Y42"/>
      <c r="Z42"/>
      <c r="AA42"/>
      <c r="AB42"/>
      <c r="AC42"/>
      <c r="AD42"/>
      <c r="AE42"/>
      <c r="AF42"/>
      <c r="AG42"/>
      <c r="AH42"/>
      <c r="AI42"/>
    </row>
    <row r="43" spans="1:35" hidden="1" outlineLevel="4" x14ac:dyDescent="0.25">
      <c r="A43" s="6" t="s">
        <v>8</v>
      </c>
      <c r="B43" s="4">
        <v>1.1373593810000001E-2</v>
      </c>
      <c r="C43" s="4">
        <v>5.1015754339999997E-2</v>
      </c>
      <c r="D43" s="4">
        <v>0.27357948881999999</v>
      </c>
      <c r="E43" s="4">
        <v>0.17760636599999999</v>
      </c>
      <c r="F43" s="4">
        <v>0.51357520297000003</v>
      </c>
      <c r="G43" s="4">
        <v>9.6982237730000004E-2</v>
      </c>
      <c r="H43" s="4">
        <v>0.74153858276999995</v>
      </c>
      <c r="I43" s="4">
        <v>4.4141250099999996E-3</v>
      </c>
      <c r="J43" s="4">
        <v>4.41691876E-2</v>
      </c>
      <c r="K43" s="4">
        <v>0.88710413311000003</v>
      </c>
      <c r="L43"/>
      <c r="M43"/>
      <c r="N43"/>
      <c r="O43"/>
      <c r="P43"/>
      <c r="Q43"/>
      <c r="R43"/>
      <c r="S43"/>
      <c r="T43"/>
      <c r="U43"/>
      <c r="V43"/>
      <c r="W43"/>
      <c r="X43"/>
      <c r="Y43"/>
      <c r="Z43"/>
      <c r="AA43"/>
      <c r="AB43"/>
      <c r="AC43"/>
      <c r="AD43"/>
      <c r="AE43"/>
      <c r="AF43"/>
      <c r="AG43"/>
      <c r="AH43"/>
      <c r="AI43"/>
    </row>
    <row r="44" spans="1:35" outlineLevel="2" x14ac:dyDescent="0.25">
      <c r="A44" s="18" t="s">
        <v>9</v>
      </c>
      <c r="B44" s="19">
        <f t="shared" ref="B44:K44" si="15">B45+B49+B53</f>
        <v>33.015939183299999</v>
      </c>
      <c r="C44" s="19">
        <f t="shared" si="15"/>
        <v>32.015399668699999</v>
      </c>
      <c r="D44" s="19">
        <f t="shared" si="15"/>
        <v>22.67987899485</v>
      </c>
      <c r="E44" s="19">
        <f t="shared" si="15"/>
        <v>23.24036511297</v>
      </c>
      <c r="F44" s="19">
        <f t="shared" si="15"/>
        <v>110.95158295982</v>
      </c>
      <c r="G44" s="19">
        <f t="shared" si="15"/>
        <v>29.954558392970004</v>
      </c>
      <c r="H44" s="19">
        <f t="shared" si="15"/>
        <v>33.198760793220004</v>
      </c>
      <c r="I44" s="19">
        <f t="shared" si="15"/>
        <v>34.166067218390005</v>
      </c>
      <c r="J44" s="19">
        <f t="shared" si="15"/>
        <v>31.101855376020005</v>
      </c>
      <c r="K44" s="19">
        <f t="shared" si="15"/>
        <v>128.42124178060001</v>
      </c>
      <c r="L44"/>
      <c r="M44"/>
      <c r="N44"/>
      <c r="O44"/>
      <c r="P44"/>
      <c r="Q44"/>
      <c r="R44"/>
      <c r="S44"/>
      <c r="T44"/>
      <c r="U44"/>
      <c r="V44"/>
      <c r="W44"/>
      <c r="X44"/>
      <c r="Y44"/>
      <c r="Z44"/>
      <c r="AA44"/>
      <c r="AB44"/>
      <c r="AC44"/>
      <c r="AD44"/>
      <c r="AE44"/>
      <c r="AF44"/>
      <c r="AG44"/>
      <c r="AH44"/>
      <c r="AI44"/>
    </row>
    <row r="45" spans="1:35" outlineLevel="3" collapsed="1" x14ac:dyDescent="0.25">
      <c r="A45" s="5" t="s">
        <v>11</v>
      </c>
      <c r="B45" s="4">
        <f t="shared" ref="B45:K45" si="16">SUM(B46:B48)</f>
        <v>1.9739176511800001</v>
      </c>
      <c r="C45" s="4">
        <f t="shared" si="16"/>
        <v>1.93923886937</v>
      </c>
      <c r="D45" s="4">
        <f t="shared" si="16"/>
        <v>2.2737116722500001</v>
      </c>
      <c r="E45" s="4">
        <f t="shared" si="16"/>
        <v>1.98900981839</v>
      </c>
      <c r="F45" s="4">
        <f t="shared" si="16"/>
        <v>8.1758780111900009</v>
      </c>
      <c r="G45" s="4">
        <f t="shared" si="16"/>
        <v>2.1238400287000001</v>
      </c>
      <c r="H45" s="4">
        <f t="shared" si="16"/>
        <v>1.8163457377599999</v>
      </c>
      <c r="I45" s="4">
        <f t="shared" si="16"/>
        <v>2.0349439054</v>
      </c>
      <c r="J45" s="4">
        <f t="shared" si="16"/>
        <v>1.77944995764</v>
      </c>
      <c r="K45" s="4">
        <f t="shared" si="16"/>
        <v>7.7545796295000002</v>
      </c>
      <c r="L45"/>
      <c r="M45"/>
      <c r="N45"/>
      <c r="O45"/>
      <c r="P45"/>
      <c r="Q45"/>
      <c r="R45"/>
      <c r="S45"/>
      <c r="T45"/>
      <c r="U45"/>
      <c r="V45"/>
      <c r="W45"/>
      <c r="X45"/>
      <c r="Y45"/>
      <c r="Z45"/>
      <c r="AA45"/>
      <c r="AB45"/>
      <c r="AC45"/>
      <c r="AD45"/>
      <c r="AE45"/>
      <c r="AF45"/>
      <c r="AG45"/>
      <c r="AH45"/>
      <c r="AI45"/>
    </row>
    <row r="46" spans="1:35" hidden="1" outlineLevel="4" x14ac:dyDescent="0.25">
      <c r="A46" s="6" t="s">
        <v>7</v>
      </c>
      <c r="B46" s="10">
        <v>1.9739176511800001</v>
      </c>
      <c r="C46" s="10">
        <v>1.93923886937</v>
      </c>
      <c r="D46" s="10">
        <v>2.2737116722500001</v>
      </c>
      <c r="E46" s="10">
        <v>1.98900981839</v>
      </c>
      <c r="F46" s="10">
        <v>8.1758780111900009</v>
      </c>
      <c r="G46" s="10">
        <v>2.1238400287000001</v>
      </c>
      <c r="H46" s="10">
        <v>1.8163457377599999</v>
      </c>
      <c r="I46" s="10">
        <v>2.0349439054</v>
      </c>
      <c r="J46" s="10">
        <v>1.77944995764</v>
      </c>
      <c r="K46" s="10">
        <v>7.7545796295000002</v>
      </c>
      <c r="L46"/>
      <c r="M46"/>
      <c r="N46"/>
      <c r="O46"/>
      <c r="P46"/>
      <c r="Q46"/>
      <c r="R46"/>
      <c r="S46"/>
      <c r="T46"/>
      <c r="U46"/>
      <c r="V46"/>
      <c r="W46"/>
      <c r="X46"/>
      <c r="Y46"/>
      <c r="Z46"/>
      <c r="AA46"/>
      <c r="AB46"/>
      <c r="AC46"/>
      <c r="AD46"/>
      <c r="AE46"/>
      <c r="AF46"/>
      <c r="AG46"/>
      <c r="AH46"/>
      <c r="AI46"/>
    </row>
    <row r="47" spans="1:35" hidden="1" outlineLevel="4" x14ac:dyDescent="0.25">
      <c r="A47" s="6" t="s">
        <v>12</v>
      </c>
      <c r="B47" s="4"/>
      <c r="C47" s="4"/>
      <c r="D47" s="4"/>
      <c r="E47" s="4"/>
      <c r="F47" s="4"/>
      <c r="G47" s="4"/>
      <c r="H47" s="4"/>
      <c r="I47" s="4"/>
      <c r="J47" s="4"/>
      <c r="K47" s="4"/>
      <c r="L47"/>
      <c r="M47"/>
      <c r="N47"/>
      <c r="O47"/>
      <c r="P47"/>
      <c r="Q47"/>
      <c r="R47"/>
      <c r="S47"/>
      <c r="T47"/>
      <c r="U47"/>
      <c r="V47"/>
      <c r="W47"/>
      <c r="X47"/>
      <c r="Y47"/>
      <c r="Z47"/>
      <c r="AA47"/>
      <c r="AB47"/>
      <c r="AC47"/>
      <c r="AD47"/>
      <c r="AE47"/>
      <c r="AF47"/>
      <c r="AG47"/>
      <c r="AH47"/>
      <c r="AI47"/>
    </row>
    <row r="48" spans="1:35" hidden="1" outlineLevel="4" x14ac:dyDescent="0.25">
      <c r="A48" s="6" t="s">
        <v>8</v>
      </c>
      <c r="B48" s="4"/>
      <c r="C48" s="4"/>
      <c r="D48" s="4"/>
      <c r="E48" s="4"/>
      <c r="F48" s="4"/>
      <c r="G48" s="4"/>
      <c r="H48" s="4"/>
      <c r="I48" s="4"/>
      <c r="J48" s="4"/>
      <c r="K48" s="4"/>
      <c r="L48"/>
      <c r="M48"/>
      <c r="N48"/>
      <c r="O48"/>
      <c r="P48"/>
      <c r="Q48"/>
      <c r="R48"/>
      <c r="S48"/>
      <c r="T48"/>
      <c r="U48"/>
      <c r="V48"/>
      <c r="W48"/>
      <c r="X48"/>
      <c r="Y48"/>
      <c r="Z48"/>
      <c r="AA48"/>
      <c r="AB48"/>
      <c r="AC48"/>
      <c r="AD48"/>
      <c r="AE48"/>
      <c r="AF48"/>
      <c r="AG48"/>
      <c r="AH48"/>
      <c r="AI48"/>
    </row>
    <row r="49" spans="1:35" outlineLevel="3" collapsed="1" x14ac:dyDescent="0.25">
      <c r="A49" s="5" t="s">
        <v>13</v>
      </c>
      <c r="B49" s="4">
        <f t="shared" ref="B49:K49" si="17">SUM(B50:B52)</f>
        <v>30.828303955319999</v>
      </c>
      <c r="C49" s="4">
        <f t="shared" si="17"/>
        <v>29.973913681799999</v>
      </c>
      <c r="D49" s="4">
        <f t="shared" si="17"/>
        <v>20.17711498241</v>
      </c>
      <c r="E49" s="4">
        <f t="shared" si="17"/>
        <v>21.15214959959</v>
      </c>
      <c r="F49" s="4">
        <f t="shared" si="17"/>
        <v>102.13148221911999</v>
      </c>
      <c r="G49" s="4">
        <f t="shared" si="17"/>
        <v>27.571570866670001</v>
      </c>
      <c r="H49" s="4">
        <f t="shared" si="17"/>
        <v>31.26931265759</v>
      </c>
      <c r="I49" s="4">
        <f t="shared" si="17"/>
        <v>31.882748888290003</v>
      </c>
      <c r="J49" s="4">
        <f t="shared" si="17"/>
        <v>29.213108260410003</v>
      </c>
      <c r="K49" s="4">
        <f t="shared" si="17"/>
        <v>119.93674067296</v>
      </c>
      <c r="L49"/>
      <c r="M49"/>
      <c r="N49"/>
      <c r="O49"/>
      <c r="P49"/>
      <c r="Q49"/>
      <c r="R49"/>
      <c r="S49"/>
      <c r="T49"/>
      <c r="U49"/>
      <c r="V49"/>
      <c r="W49"/>
      <c r="X49"/>
      <c r="Y49"/>
      <c r="Z49"/>
      <c r="AA49"/>
      <c r="AB49"/>
      <c r="AC49"/>
      <c r="AD49"/>
      <c r="AE49"/>
      <c r="AF49"/>
      <c r="AG49"/>
      <c r="AH49"/>
      <c r="AI49"/>
    </row>
    <row r="50" spans="1:35" hidden="1" outlineLevel="4" x14ac:dyDescent="0.25">
      <c r="A50" s="6" t="s">
        <v>7</v>
      </c>
      <c r="B50" s="4">
        <v>0.63672459252000002</v>
      </c>
      <c r="C50" s="4">
        <v>3.8772258211600001</v>
      </c>
      <c r="D50" s="4">
        <v>0.70580543442999999</v>
      </c>
      <c r="E50" s="4">
        <v>4.3291121560199999</v>
      </c>
      <c r="F50" s="4">
        <v>9.54886800413</v>
      </c>
      <c r="G50" s="4">
        <v>0.72444293152000006</v>
      </c>
      <c r="H50" s="4">
        <v>6.8993227245500002</v>
      </c>
      <c r="I50" s="4">
        <v>5.0246569983500002</v>
      </c>
      <c r="J50" s="4">
        <v>4.7188069476300001</v>
      </c>
      <c r="K50" s="4">
        <v>17.367229602049999</v>
      </c>
      <c r="L50"/>
      <c r="M50"/>
      <c r="N50"/>
      <c r="O50"/>
      <c r="P50"/>
      <c r="Q50"/>
      <c r="R50"/>
      <c r="S50"/>
      <c r="T50"/>
      <c r="U50"/>
      <c r="V50"/>
      <c r="W50"/>
      <c r="X50"/>
      <c r="Y50"/>
      <c r="Z50"/>
      <c r="AA50"/>
      <c r="AB50"/>
      <c r="AC50"/>
      <c r="AD50"/>
      <c r="AE50"/>
      <c r="AF50"/>
      <c r="AG50"/>
      <c r="AH50"/>
      <c r="AI50"/>
    </row>
    <row r="51" spans="1:35" hidden="1" outlineLevel="4" x14ac:dyDescent="0.25">
      <c r="A51" s="6" t="s">
        <v>8</v>
      </c>
      <c r="B51" s="4">
        <v>7.6696294288800004</v>
      </c>
      <c r="C51" s="4">
        <v>4.8975591556399998</v>
      </c>
      <c r="D51" s="4">
        <v>8.0358814115400001</v>
      </c>
      <c r="E51" s="4">
        <v>5.38760930713</v>
      </c>
      <c r="F51" s="4">
        <v>25.990679303189999</v>
      </c>
      <c r="G51" s="4">
        <v>7.9003065150499996</v>
      </c>
      <c r="H51" s="4">
        <v>5.4231685129400002</v>
      </c>
      <c r="I51" s="4">
        <v>7.9112704698399998</v>
      </c>
      <c r="J51" s="4">
        <v>5.5474798926800002</v>
      </c>
      <c r="K51" s="4">
        <v>26.78222539051</v>
      </c>
      <c r="L51"/>
      <c r="M51"/>
      <c r="N51"/>
      <c r="O51"/>
      <c r="P51"/>
      <c r="Q51"/>
      <c r="R51"/>
      <c r="S51"/>
      <c r="T51"/>
      <c r="U51"/>
      <c r="V51"/>
      <c r="W51"/>
      <c r="X51"/>
      <c r="Y51"/>
      <c r="Z51"/>
      <c r="AA51"/>
      <c r="AB51"/>
      <c r="AC51"/>
      <c r="AD51"/>
      <c r="AE51"/>
      <c r="AF51"/>
      <c r="AG51"/>
      <c r="AH51"/>
      <c r="AI51"/>
    </row>
    <row r="52" spans="1:35" hidden="1" outlineLevel="4" x14ac:dyDescent="0.25">
      <c r="A52" s="6" t="s">
        <v>14</v>
      </c>
      <c r="B52" s="4">
        <v>22.521949933919998</v>
      </c>
      <c r="C52" s="4">
        <v>21.199128705</v>
      </c>
      <c r="D52" s="4">
        <v>11.435428136440001</v>
      </c>
      <c r="E52" s="4">
        <v>11.435428136440001</v>
      </c>
      <c r="F52" s="4">
        <v>66.591934911799996</v>
      </c>
      <c r="G52" s="4">
        <v>18.946821420100001</v>
      </c>
      <c r="H52" s="4">
        <v>18.946821420100001</v>
      </c>
      <c r="I52" s="4">
        <v>18.946821420100001</v>
      </c>
      <c r="J52" s="4">
        <v>18.946821420100001</v>
      </c>
      <c r="K52" s="4">
        <v>75.787285680400004</v>
      </c>
      <c r="L52"/>
      <c r="M52"/>
      <c r="N52"/>
      <c r="O52"/>
      <c r="P52"/>
      <c r="Q52"/>
      <c r="R52"/>
      <c r="S52"/>
      <c r="T52"/>
      <c r="U52"/>
      <c r="V52"/>
      <c r="W52"/>
      <c r="X52"/>
      <c r="Y52"/>
      <c r="Z52"/>
      <c r="AA52"/>
      <c r="AB52"/>
      <c r="AC52"/>
      <c r="AD52"/>
      <c r="AE52"/>
      <c r="AF52"/>
      <c r="AG52"/>
      <c r="AH52"/>
      <c r="AI52"/>
    </row>
    <row r="53" spans="1:35" outlineLevel="3" collapsed="1" x14ac:dyDescent="0.25">
      <c r="A53" s="5" t="s">
        <v>15</v>
      </c>
      <c r="B53" s="4">
        <f t="shared" ref="B53:K53" si="18">SUM(B54:B58)</f>
        <v>0.2137175768</v>
      </c>
      <c r="C53" s="4">
        <f t="shared" si="18"/>
        <v>0.10224711753</v>
      </c>
      <c r="D53" s="4">
        <f t="shared" si="18"/>
        <v>0.22905234019000001</v>
      </c>
      <c r="E53" s="4">
        <f t="shared" si="18"/>
        <v>9.9205694989999996E-2</v>
      </c>
      <c r="F53" s="4">
        <f t="shared" si="18"/>
        <v>0.64422272951000004</v>
      </c>
      <c r="G53" s="4">
        <f t="shared" si="18"/>
        <v>0.2591474976</v>
      </c>
      <c r="H53" s="4">
        <f t="shared" si="18"/>
        <v>0.11310239787</v>
      </c>
      <c r="I53" s="4">
        <f t="shared" si="18"/>
        <v>0.24837442470000001</v>
      </c>
      <c r="J53" s="4">
        <f t="shared" si="18"/>
        <v>0.10929715797</v>
      </c>
      <c r="K53" s="4">
        <f t="shared" si="18"/>
        <v>0.72992147813999997</v>
      </c>
      <c r="L53"/>
      <c r="M53"/>
      <c r="N53"/>
      <c r="O53"/>
      <c r="P53"/>
      <c r="Q53"/>
      <c r="R53"/>
      <c r="S53"/>
      <c r="T53"/>
      <c r="U53"/>
      <c r="V53"/>
      <c r="W53"/>
      <c r="X53"/>
      <c r="Y53"/>
      <c r="Z53"/>
      <c r="AA53"/>
      <c r="AB53"/>
      <c r="AC53"/>
      <c r="AD53"/>
      <c r="AE53"/>
      <c r="AF53"/>
      <c r="AG53"/>
      <c r="AH53"/>
      <c r="AI53"/>
    </row>
    <row r="54" spans="1:35" hidden="1" outlineLevel="4" x14ac:dyDescent="0.25">
      <c r="A54" s="6" t="s">
        <v>16</v>
      </c>
      <c r="B54" s="4"/>
      <c r="C54" s="4"/>
      <c r="D54" s="4"/>
      <c r="E54" s="4"/>
      <c r="F54" s="4"/>
      <c r="G54" s="4"/>
      <c r="H54" s="4"/>
      <c r="I54" s="4"/>
      <c r="J54" s="4"/>
      <c r="K54" s="4"/>
      <c r="L54"/>
      <c r="M54"/>
      <c r="N54"/>
      <c r="O54"/>
      <c r="P54"/>
      <c r="Q54"/>
      <c r="R54"/>
      <c r="S54"/>
      <c r="T54"/>
      <c r="U54"/>
      <c r="V54"/>
      <c r="W54"/>
      <c r="X54"/>
      <c r="Y54"/>
      <c r="Z54"/>
      <c r="AA54"/>
      <c r="AB54"/>
      <c r="AC54"/>
      <c r="AD54"/>
      <c r="AE54"/>
      <c r="AF54"/>
      <c r="AG54"/>
      <c r="AH54"/>
      <c r="AI54"/>
    </row>
    <row r="55" spans="1:35" hidden="1" outlineLevel="4" x14ac:dyDescent="0.25">
      <c r="A55" s="6" t="s">
        <v>7</v>
      </c>
      <c r="B55" s="4">
        <v>0.2137175768</v>
      </c>
      <c r="C55" s="4">
        <v>0.10224711753</v>
      </c>
      <c r="D55" s="4">
        <v>0.22905234019000001</v>
      </c>
      <c r="E55" s="4">
        <v>9.9205694989999996E-2</v>
      </c>
      <c r="F55" s="4">
        <v>0.64422272951000004</v>
      </c>
      <c r="G55" s="4">
        <v>0.2591474976</v>
      </c>
      <c r="H55" s="4">
        <v>0.11310239787</v>
      </c>
      <c r="I55" s="4">
        <v>0.24837442470000001</v>
      </c>
      <c r="J55" s="4">
        <v>0.10929715797</v>
      </c>
      <c r="K55" s="4">
        <v>0.72992147813999997</v>
      </c>
      <c r="L55"/>
      <c r="M55"/>
      <c r="N55"/>
      <c r="O55"/>
      <c r="P55"/>
      <c r="Q55"/>
      <c r="R55"/>
      <c r="S55"/>
      <c r="T55"/>
      <c r="U55"/>
      <c r="V55"/>
      <c r="W55"/>
      <c r="X55"/>
      <c r="Y55"/>
      <c r="Z55"/>
      <c r="AA55"/>
      <c r="AB55"/>
      <c r="AC55"/>
      <c r="AD55"/>
      <c r="AE55"/>
      <c r="AF55"/>
      <c r="AG55"/>
      <c r="AH55"/>
      <c r="AI55"/>
    </row>
    <row r="56" spans="1:35" hidden="1" outlineLevel="4" x14ac:dyDescent="0.25">
      <c r="A56" s="6" t="s">
        <v>12</v>
      </c>
      <c r="B56" s="4"/>
      <c r="C56" s="4"/>
      <c r="D56" s="4"/>
      <c r="E56" s="4"/>
      <c r="F56" s="4"/>
      <c r="G56" s="4"/>
      <c r="H56" s="4"/>
      <c r="I56" s="4"/>
      <c r="J56" s="4"/>
      <c r="K56" s="4"/>
      <c r="L56"/>
      <c r="M56"/>
      <c r="N56"/>
      <c r="O56"/>
      <c r="P56"/>
      <c r="Q56"/>
      <c r="R56"/>
      <c r="S56"/>
      <c r="T56"/>
      <c r="U56"/>
      <c r="V56"/>
      <c r="W56"/>
      <c r="X56"/>
      <c r="Y56"/>
      <c r="Z56"/>
      <c r="AA56"/>
      <c r="AB56"/>
      <c r="AC56"/>
      <c r="AD56"/>
      <c r="AE56"/>
      <c r="AF56"/>
      <c r="AG56"/>
      <c r="AH56"/>
      <c r="AI56"/>
    </row>
    <row r="57" spans="1:35" hidden="1" outlineLevel="4" x14ac:dyDescent="0.25">
      <c r="A57" s="6" t="s">
        <v>17</v>
      </c>
      <c r="B57" s="4"/>
      <c r="C57" s="4"/>
      <c r="D57" s="4"/>
      <c r="E57" s="4"/>
      <c r="F57" s="4"/>
      <c r="G57" s="4"/>
      <c r="H57" s="4"/>
      <c r="I57" s="4"/>
      <c r="J57" s="4"/>
      <c r="K57" s="4"/>
      <c r="L57"/>
      <c r="M57"/>
      <c r="N57"/>
      <c r="O57"/>
      <c r="P57"/>
      <c r="Q57"/>
      <c r="R57"/>
      <c r="S57"/>
      <c r="T57"/>
      <c r="U57"/>
      <c r="V57"/>
      <c r="W57"/>
      <c r="X57"/>
      <c r="Y57"/>
      <c r="Z57"/>
      <c r="AA57"/>
      <c r="AB57"/>
      <c r="AC57"/>
      <c r="AD57"/>
      <c r="AE57"/>
      <c r="AF57"/>
      <c r="AG57"/>
      <c r="AH57"/>
      <c r="AI57"/>
    </row>
    <row r="58" spans="1:35" hidden="1" outlineLevel="4" x14ac:dyDescent="0.25">
      <c r="A58" s="6" t="s">
        <v>8</v>
      </c>
      <c r="B58" s="4"/>
      <c r="C58" s="4"/>
      <c r="D58" s="4"/>
      <c r="E58" s="4"/>
      <c r="F58" s="4"/>
      <c r="G58" s="4"/>
      <c r="H58" s="4"/>
      <c r="I58" s="4"/>
      <c r="J58" s="4"/>
      <c r="K58" s="4"/>
      <c r="L58"/>
      <c r="M58"/>
      <c r="N58"/>
      <c r="O58"/>
      <c r="P58"/>
      <c r="Q58"/>
      <c r="R58"/>
      <c r="S58"/>
      <c r="T58"/>
      <c r="U58"/>
      <c r="V58"/>
      <c r="W58"/>
      <c r="X58"/>
      <c r="Y58"/>
      <c r="Z58"/>
      <c r="AA58"/>
      <c r="AB58"/>
      <c r="AC58"/>
      <c r="AD58"/>
      <c r="AE58"/>
      <c r="AF58"/>
      <c r="AG58"/>
      <c r="AH58"/>
      <c r="AI58"/>
    </row>
    <row r="59" spans="1:35" ht="10.5" customHeight="1" x14ac:dyDescent="0.25">
      <c r="L59"/>
      <c r="M59"/>
      <c r="N59"/>
      <c r="O59"/>
      <c r="P59"/>
      <c r="Q59"/>
      <c r="R59"/>
      <c r="S59"/>
      <c r="T59"/>
      <c r="U59"/>
      <c r="V59"/>
      <c r="W59"/>
      <c r="X59"/>
      <c r="Y59"/>
      <c r="Z59"/>
      <c r="AA59"/>
      <c r="AB59"/>
      <c r="AC59"/>
      <c r="AD59"/>
      <c r="AE59"/>
      <c r="AF59"/>
      <c r="AG59"/>
      <c r="AH59"/>
      <c r="AI59"/>
    </row>
    <row r="60" spans="1:35" s="14" customFormat="1" ht="65.25" customHeight="1" x14ac:dyDescent="0.25">
      <c r="A60" s="22" t="s">
        <v>22</v>
      </c>
      <c r="B60" s="22"/>
      <c r="C60" s="22"/>
      <c r="D60" s="22"/>
      <c r="E60" s="22"/>
      <c r="F60" s="22"/>
      <c r="G60" s="22"/>
      <c r="H60" s="22"/>
      <c r="I60" s="22"/>
      <c r="J60" s="22"/>
      <c r="K60" s="22"/>
    </row>
    <row r="62" spans="1:35" s="3" customFormat="1" x14ac:dyDescent="0.25">
      <c r="A62" s="12"/>
      <c r="B62" s="12">
        <v>2027</v>
      </c>
      <c r="C62" s="12">
        <v>2028</v>
      </c>
      <c r="D62" s="12">
        <v>2029</v>
      </c>
      <c r="E62" s="12">
        <v>2030</v>
      </c>
      <c r="F62" s="12">
        <v>2031</v>
      </c>
      <c r="G62" s="12">
        <v>2032</v>
      </c>
      <c r="H62" s="12">
        <v>2033</v>
      </c>
      <c r="I62" s="12">
        <v>2034</v>
      </c>
      <c r="J62" s="12">
        <v>2035</v>
      </c>
      <c r="K62" s="12">
        <v>2036</v>
      </c>
      <c r="L62" s="12">
        <v>2037</v>
      </c>
      <c r="M62" s="12">
        <v>2038</v>
      </c>
    </row>
    <row r="63" spans="1:35" x14ac:dyDescent="0.25">
      <c r="A63" s="11" t="s">
        <v>0</v>
      </c>
      <c r="B63" s="7">
        <f t="shared" ref="B63" si="19">B64+B81</f>
        <v>773.24564412776999</v>
      </c>
      <c r="C63" s="7">
        <f t="shared" ref="C63" si="20">C64+C81</f>
        <v>570.56083185987006</v>
      </c>
      <c r="D63" s="7">
        <f t="shared" ref="D63" si="21">D64+D81</f>
        <v>595.70233341434994</v>
      </c>
      <c r="E63" s="7">
        <f t="shared" ref="E63" si="22">E64+E81</f>
        <v>483.47509370494004</v>
      </c>
      <c r="F63" s="7">
        <f t="shared" ref="F63" si="23">F64+F81</f>
        <v>482.52432821580999</v>
      </c>
      <c r="G63" s="7">
        <f t="shared" ref="G63" si="24">G64+G81</f>
        <v>476.49683993507</v>
      </c>
      <c r="H63" s="7">
        <f t="shared" ref="H63" si="25">H64+H81</f>
        <v>405.29130716018005</v>
      </c>
      <c r="I63" s="7">
        <f t="shared" ref="I63" si="26">I64+I81</f>
        <v>630.92775574217012</v>
      </c>
      <c r="J63" s="7">
        <f t="shared" ref="J63" si="27">J64+J81</f>
        <v>617.05871086492004</v>
      </c>
      <c r="K63" s="7">
        <f t="shared" ref="K63" si="28">K64+K81</f>
        <v>554.17127534810004</v>
      </c>
      <c r="L63" s="7">
        <f t="shared" ref="L63" si="29">L64+L81</f>
        <v>405.62381338262003</v>
      </c>
      <c r="M63" s="7">
        <f t="shared" ref="M63" si="30">M64+M81</f>
        <v>247.94841851406994</v>
      </c>
      <c r="N63"/>
      <c r="O63"/>
      <c r="P63"/>
      <c r="Q63"/>
      <c r="R63"/>
      <c r="S63"/>
      <c r="T63"/>
      <c r="U63"/>
      <c r="V63"/>
      <c r="W63"/>
      <c r="X63"/>
      <c r="Y63"/>
      <c r="Z63"/>
      <c r="AA63"/>
      <c r="AB63"/>
      <c r="AC63"/>
      <c r="AD63"/>
      <c r="AE63"/>
      <c r="AF63"/>
      <c r="AG63"/>
      <c r="AH63"/>
      <c r="AI63"/>
    </row>
    <row r="64" spans="1:35" outlineLevel="1" x14ac:dyDescent="0.25">
      <c r="A64" s="16" t="s">
        <v>1</v>
      </c>
      <c r="B64" s="17">
        <f t="shared" ref="B64" si="31">B65+B74</f>
        <v>452.67813983424998</v>
      </c>
      <c r="C64" s="17">
        <f t="shared" ref="C64" si="32">C65+C74</f>
        <v>260.44315261856002</v>
      </c>
      <c r="D64" s="17">
        <f t="shared" ref="D64" si="33">D65+D74</f>
        <v>147.51183810408997</v>
      </c>
      <c r="E64" s="17">
        <f t="shared" ref="E64" si="34">E65+E74</f>
        <v>102.22254031716</v>
      </c>
      <c r="F64" s="17">
        <f t="shared" ref="F64" si="35">F65+F74</f>
        <v>120.03797459015</v>
      </c>
      <c r="G64" s="17">
        <f t="shared" ref="G64" si="36">G65+G74</f>
        <v>102.30892037626001</v>
      </c>
      <c r="H64" s="17">
        <f t="shared" ref="H64" si="37">H65+H74</f>
        <v>106.91301938049</v>
      </c>
      <c r="I64" s="17">
        <f t="shared" ref="I64" si="38">I65+I74</f>
        <v>102.07368877196001</v>
      </c>
      <c r="J64" s="17">
        <f t="shared" ref="J64" si="39">J65+J74</f>
        <v>109.24114873276001</v>
      </c>
      <c r="K64" s="17">
        <f t="shared" ref="K64" si="40">K65+K74</f>
        <v>124.039642125</v>
      </c>
      <c r="L64" s="17">
        <f t="shared" ref="L64" si="41">L65+L74</f>
        <v>165.276834471</v>
      </c>
      <c r="M64" s="17">
        <f t="shared" ref="M64" si="42">M65+M74</f>
        <v>46.096917206999997</v>
      </c>
      <c r="N64"/>
      <c r="O64"/>
      <c r="P64"/>
      <c r="Q64"/>
      <c r="R64"/>
      <c r="S64"/>
      <c r="T64"/>
      <c r="U64"/>
      <c r="V64"/>
      <c r="W64"/>
      <c r="X64"/>
      <c r="Y64"/>
      <c r="Z64"/>
      <c r="AA64"/>
      <c r="AB64"/>
      <c r="AC64"/>
      <c r="AD64"/>
      <c r="AE64"/>
      <c r="AF64"/>
      <c r="AG64"/>
      <c r="AH64"/>
      <c r="AI64"/>
    </row>
    <row r="65" spans="1:35" outlineLevel="2" x14ac:dyDescent="0.25">
      <c r="A65" s="18" t="s">
        <v>2</v>
      </c>
      <c r="B65" s="19">
        <f t="shared" ref="B65" si="43">B66+B68+B70</f>
        <v>159.40737514365998</v>
      </c>
      <c r="C65" s="19">
        <f t="shared" ref="C65" si="44">C66+C68+C70</f>
        <v>107.92096709607999</v>
      </c>
      <c r="D65" s="19">
        <f t="shared" ref="D65" si="45">D66+D68+D70</f>
        <v>79.745194581609994</v>
      </c>
      <c r="E65" s="19">
        <f t="shared" ref="E65" si="46">E66+E68+E70</f>
        <v>65.172486794679998</v>
      </c>
      <c r="F65" s="19">
        <f t="shared" ref="F65" si="47">F66+F68+F70</f>
        <v>61.846924078560001</v>
      </c>
      <c r="G65" s="19">
        <f t="shared" ref="G65" si="48">G66+G68+G70</f>
        <v>57.277968853779996</v>
      </c>
      <c r="H65" s="19">
        <f t="shared" ref="H65" si="49">H66+H68+H70</f>
        <v>53.932902858010003</v>
      </c>
      <c r="I65" s="19">
        <f t="shared" ref="I65" si="50">I66+I68+I70</f>
        <v>49.84369224948</v>
      </c>
      <c r="J65" s="19">
        <f t="shared" ref="J65" si="51">J66+J68+J70</f>
        <v>45.171152209780004</v>
      </c>
      <c r="K65" s="19">
        <f t="shared" ref="K65" si="52">K66+K68+K70</f>
        <v>40.118598124999998</v>
      </c>
      <c r="L65" s="19">
        <f t="shared" ref="L65" si="53">L66+L68+L70</f>
        <v>33.179090471000002</v>
      </c>
      <c r="M65" s="19">
        <f t="shared" ref="M65" si="54">M66+M68+M70</f>
        <v>18.999173206999998</v>
      </c>
      <c r="N65"/>
      <c r="O65"/>
      <c r="P65"/>
      <c r="Q65"/>
      <c r="R65"/>
      <c r="S65"/>
      <c r="T65"/>
      <c r="U65"/>
      <c r="V65"/>
      <c r="W65"/>
      <c r="X65"/>
      <c r="Y65"/>
      <c r="Z65"/>
      <c r="AA65"/>
      <c r="AB65"/>
      <c r="AC65"/>
      <c r="AD65"/>
      <c r="AE65"/>
      <c r="AF65"/>
      <c r="AG65"/>
      <c r="AH65"/>
      <c r="AI65"/>
    </row>
    <row r="66" spans="1:35" outlineLevel="3" collapsed="1" x14ac:dyDescent="0.25">
      <c r="A66" s="5" t="s">
        <v>3</v>
      </c>
      <c r="B66" s="4">
        <f t="shared" ref="B66" si="55">SUM(B67:B67)</f>
        <v>5.7018048170000002E-2</v>
      </c>
      <c r="C66" s="4">
        <f t="shared" ref="C66" si="56">SUM(C67:C67)</f>
        <v>5.0412240580000003E-2</v>
      </c>
      <c r="D66" s="4">
        <f t="shared" ref="D66" si="57">SUM(D67:D67)</f>
        <v>4.3792795910000001E-2</v>
      </c>
      <c r="E66" s="4">
        <f t="shared" ref="E66" si="58">SUM(E67:E67)</f>
        <v>3.7180169780000001E-2</v>
      </c>
      <c r="F66" s="4">
        <f t="shared" ref="F66" si="59">SUM(F67:F67)</f>
        <v>3.0567543660000002E-2</v>
      </c>
      <c r="G66" s="4">
        <f t="shared" ref="G66" si="60">SUM(G67:G67)</f>
        <v>2.3961736080000001E-2</v>
      </c>
      <c r="H66" s="4">
        <f t="shared" ref="H66" si="61">SUM(H67:H67)</f>
        <v>1.7342291409999998E-2</v>
      </c>
      <c r="I66" s="4">
        <f t="shared" ref="I66" si="62">SUM(I67:I67)</f>
        <v>1.072966528E-2</v>
      </c>
      <c r="J66" s="4">
        <f t="shared" ref="J66" si="63">SUM(J67:J67)</f>
        <v>4.1170391799999996E-3</v>
      </c>
      <c r="K66" s="4">
        <f t="shared" ref="K66" si="64">SUM(K67:K67)</f>
        <v>0</v>
      </c>
      <c r="L66" s="4">
        <f t="shared" ref="L66" si="65">SUM(L67:L67)</f>
        <v>0</v>
      </c>
      <c r="M66" s="4">
        <f t="shared" ref="M66" si="66">SUM(M67:M67)</f>
        <v>0</v>
      </c>
      <c r="N66"/>
      <c r="O66"/>
      <c r="P66"/>
      <c r="Q66"/>
      <c r="R66"/>
      <c r="S66"/>
      <c r="T66"/>
      <c r="U66"/>
      <c r="V66"/>
      <c r="W66"/>
      <c r="X66"/>
      <c r="Y66"/>
      <c r="Z66"/>
      <c r="AA66"/>
      <c r="AB66"/>
      <c r="AC66"/>
      <c r="AD66"/>
      <c r="AE66"/>
      <c r="AF66"/>
      <c r="AG66"/>
      <c r="AH66"/>
      <c r="AI66"/>
    </row>
    <row r="67" spans="1:35" hidden="1" outlineLevel="4" x14ac:dyDescent="0.25">
      <c r="A67" s="6" t="s">
        <v>4</v>
      </c>
      <c r="B67" s="4">
        <v>5.7018048170000002E-2</v>
      </c>
      <c r="C67" s="4">
        <v>5.0412240580000003E-2</v>
      </c>
      <c r="D67" s="4">
        <v>4.3792795910000001E-2</v>
      </c>
      <c r="E67" s="4">
        <v>3.7180169780000001E-2</v>
      </c>
      <c r="F67" s="4">
        <v>3.0567543660000002E-2</v>
      </c>
      <c r="G67" s="4">
        <v>2.3961736080000001E-2</v>
      </c>
      <c r="H67" s="4">
        <v>1.7342291409999998E-2</v>
      </c>
      <c r="I67" s="4">
        <v>1.072966528E-2</v>
      </c>
      <c r="J67" s="4">
        <v>4.1170391799999996E-3</v>
      </c>
      <c r="K67" s="4"/>
      <c r="L67" s="4"/>
      <c r="M67" s="4"/>
      <c r="N67"/>
      <c r="O67"/>
      <c r="P67"/>
      <c r="Q67"/>
      <c r="R67"/>
      <c r="S67"/>
      <c r="T67"/>
      <c r="U67"/>
      <c r="V67"/>
      <c r="W67"/>
      <c r="X67"/>
      <c r="Y67"/>
      <c r="Z67"/>
      <c r="AA67"/>
      <c r="AB67"/>
      <c r="AC67"/>
      <c r="AD67"/>
      <c r="AE67"/>
      <c r="AF67"/>
      <c r="AG67"/>
      <c r="AH67"/>
      <c r="AI67"/>
    </row>
    <row r="68" spans="1:35" outlineLevel="3" collapsed="1" x14ac:dyDescent="0.25">
      <c r="A68" s="5" t="s">
        <v>5</v>
      </c>
      <c r="B68" s="4">
        <f t="shared" ref="B68" si="67">SUM(B69:B69)</f>
        <v>2.5000000000000001E-4</v>
      </c>
      <c r="C68" s="4">
        <f t="shared" ref="C68" si="68">SUM(C69:C69)</f>
        <v>2.5000000000000001E-4</v>
      </c>
      <c r="D68" s="4">
        <f t="shared" ref="D68" si="69">SUM(D69:D69)</f>
        <v>0</v>
      </c>
      <c r="E68" s="4">
        <f t="shared" ref="E68" si="70">SUM(E69:E69)</f>
        <v>0</v>
      </c>
      <c r="F68" s="4">
        <f t="shared" ref="F68" si="71">SUM(F69:F69)</f>
        <v>0</v>
      </c>
      <c r="G68" s="4">
        <f t="shared" ref="G68" si="72">SUM(G69:G69)</f>
        <v>0</v>
      </c>
      <c r="H68" s="4">
        <f t="shared" ref="H68" si="73">SUM(H69:H69)</f>
        <v>0</v>
      </c>
      <c r="I68" s="4">
        <f t="shared" ref="I68" si="74">SUM(I69:I69)</f>
        <v>0</v>
      </c>
      <c r="J68" s="4">
        <f t="shared" ref="J68" si="75">SUM(J69:J69)</f>
        <v>0</v>
      </c>
      <c r="K68" s="4">
        <f t="shared" ref="K68" si="76">SUM(K69:K69)</f>
        <v>0</v>
      </c>
      <c r="L68" s="4">
        <f t="shared" ref="L68" si="77">SUM(L69:L69)</f>
        <v>0</v>
      </c>
      <c r="M68" s="4">
        <f t="shared" ref="M68" si="78">SUM(M69:M69)</f>
        <v>0</v>
      </c>
      <c r="N68"/>
      <c r="O68"/>
      <c r="P68"/>
      <c r="Q68"/>
      <c r="R68"/>
      <c r="S68"/>
      <c r="T68"/>
      <c r="U68"/>
      <c r="V68"/>
      <c r="W68"/>
      <c r="X68"/>
      <c r="Y68"/>
      <c r="Z68"/>
      <c r="AA68"/>
      <c r="AB68"/>
      <c r="AC68"/>
      <c r="AD68"/>
      <c r="AE68"/>
      <c r="AF68"/>
      <c r="AG68"/>
      <c r="AH68"/>
      <c r="AI68"/>
    </row>
    <row r="69" spans="1:35" hidden="1" outlineLevel="4" x14ac:dyDescent="0.25">
      <c r="A69" s="6" t="s">
        <v>4</v>
      </c>
      <c r="B69" s="4">
        <v>2.5000000000000001E-4</v>
      </c>
      <c r="C69" s="4">
        <v>2.5000000000000001E-4</v>
      </c>
      <c r="D69" s="4"/>
      <c r="E69" s="4"/>
      <c r="F69" s="4"/>
      <c r="G69" s="4"/>
      <c r="H69" s="4"/>
      <c r="I69" s="4"/>
      <c r="J69" s="4"/>
      <c r="K69" s="4"/>
      <c r="L69" s="4"/>
      <c r="M69" s="4"/>
      <c r="N69"/>
      <c r="O69"/>
      <c r="P69"/>
      <c r="Q69"/>
      <c r="R69"/>
      <c r="S69"/>
      <c r="T69"/>
      <c r="U69"/>
      <c r="V69"/>
      <c r="W69"/>
      <c r="X69"/>
      <c r="Y69"/>
      <c r="Z69"/>
      <c r="AA69"/>
      <c r="AB69"/>
      <c r="AC69"/>
      <c r="AD69"/>
      <c r="AE69"/>
      <c r="AF69"/>
      <c r="AG69"/>
      <c r="AH69"/>
      <c r="AI69"/>
    </row>
    <row r="70" spans="1:35" outlineLevel="3" collapsed="1" x14ac:dyDescent="0.25">
      <c r="A70" s="5" t="s">
        <v>6</v>
      </c>
      <c r="B70" s="4">
        <f t="shared" ref="B70" si="79">SUM(B71:B73)</f>
        <v>159.35010709548999</v>
      </c>
      <c r="C70" s="4">
        <f t="shared" ref="C70" si="80">SUM(C71:C73)</f>
        <v>107.8703048555</v>
      </c>
      <c r="D70" s="4">
        <f t="shared" ref="D70" si="81">SUM(D71:D73)</f>
        <v>79.7014017857</v>
      </c>
      <c r="E70" s="4">
        <f t="shared" ref="E70" si="82">SUM(E71:E73)</f>
        <v>65.135306624899997</v>
      </c>
      <c r="F70" s="4">
        <f t="shared" ref="F70" si="83">SUM(F71:F73)</f>
        <v>61.816356534900002</v>
      </c>
      <c r="G70" s="4">
        <f t="shared" ref="G70" si="84">SUM(G71:G73)</f>
        <v>57.254007117699999</v>
      </c>
      <c r="H70" s="4">
        <f t="shared" ref="H70" si="85">SUM(H71:H73)</f>
        <v>53.9155605666</v>
      </c>
      <c r="I70" s="4">
        <f t="shared" ref="I70" si="86">SUM(I71:I73)</f>
        <v>49.832962584199997</v>
      </c>
      <c r="J70" s="4">
        <f t="shared" ref="J70" si="87">SUM(J71:J73)</f>
        <v>45.167035170600002</v>
      </c>
      <c r="K70" s="4">
        <f t="shared" ref="K70" si="88">SUM(K71:K73)</f>
        <v>40.118598124999998</v>
      </c>
      <c r="L70" s="4">
        <f t="shared" ref="L70" si="89">SUM(L71:L73)</f>
        <v>33.179090471000002</v>
      </c>
      <c r="M70" s="4">
        <f t="shared" ref="M70" si="90">SUM(M71:M73)</f>
        <v>18.999173206999998</v>
      </c>
      <c r="N70"/>
      <c r="O70"/>
      <c r="P70"/>
      <c r="Q70"/>
      <c r="R70"/>
      <c r="S70"/>
      <c r="T70"/>
      <c r="U70"/>
      <c r="V70"/>
      <c r="W70"/>
      <c r="X70"/>
      <c r="Y70"/>
      <c r="Z70"/>
      <c r="AA70"/>
      <c r="AB70"/>
      <c r="AC70"/>
      <c r="AD70"/>
      <c r="AE70"/>
      <c r="AF70"/>
      <c r="AG70"/>
      <c r="AH70"/>
      <c r="AI70"/>
    </row>
    <row r="71" spans="1:35" hidden="1" outlineLevel="4" x14ac:dyDescent="0.25">
      <c r="A71" s="6" t="s">
        <v>7</v>
      </c>
      <c r="B71" s="4"/>
      <c r="C71" s="4"/>
      <c r="D71" s="4"/>
      <c r="E71" s="4"/>
      <c r="F71" s="4"/>
      <c r="G71" s="4"/>
      <c r="H71" s="4"/>
      <c r="I71" s="4"/>
      <c r="J71" s="4"/>
      <c r="K71" s="4"/>
      <c r="L71" s="4"/>
      <c r="M71" s="4"/>
      <c r="N71"/>
      <c r="O71"/>
      <c r="P71"/>
      <c r="Q71"/>
      <c r="R71"/>
      <c r="S71"/>
      <c r="T71"/>
      <c r="U71"/>
      <c r="V71"/>
      <c r="W71"/>
      <c r="X71"/>
      <c r="Y71"/>
      <c r="Z71"/>
      <c r="AA71"/>
      <c r="AB71"/>
      <c r="AC71"/>
      <c r="AD71"/>
      <c r="AE71"/>
      <c r="AF71"/>
      <c r="AG71"/>
      <c r="AH71"/>
      <c r="AI71"/>
    </row>
    <row r="72" spans="1:35" hidden="1" outlineLevel="4" x14ac:dyDescent="0.25">
      <c r="A72" s="6" t="s">
        <v>4</v>
      </c>
      <c r="B72" s="4">
        <v>159.35010709548999</v>
      </c>
      <c r="C72" s="4">
        <v>107.8703048555</v>
      </c>
      <c r="D72" s="4">
        <v>79.7014017857</v>
      </c>
      <c r="E72" s="4">
        <v>65.135306624899997</v>
      </c>
      <c r="F72" s="4">
        <v>61.816356534900002</v>
      </c>
      <c r="G72" s="4">
        <v>57.254007117699999</v>
      </c>
      <c r="H72" s="4">
        <v>53.9155605666</v>
      </c>
      <c r="I72" s="4">
        <v>49.832962584199997</v>
      </c>
      <c r="J72" s="4">
        <v>45.167035170600002</v>
      </c>
      <c r="K72" s="4">
        <v>40.118598124999998</v>
      </c>
      <c r="L72" s="4">
        <v>33.179090471000002</v>
      </c>
      <c r="M72" s="4">
        <v>18.999173206999998</v>
      </c>
      <c r="N72"/>
      <c r="O72"/>
      <c r="P72"/>
      <c r="Q72"/>
      <c r="R72"/>
      <c r="S72"/>
      <c r="T72"/>
      <c r="U72"/>
      <c r="V72"/>
      <c r="W72"/>
      <c r="X72"/>
      <c r="Y72"/>
      <c r="Z72"/>
      <c r="AA72"/>
      <c r="AB72"/>
      <c r="AC72"/>
      <c r="AD72"/>
      <c r="AE72"/>
      <c r="AF72"/>
      <c r="AG72"/>
      <c r="AH72"/>
      <c r="AI72"/>
    </row>
    <row r="73" spans="1:35" hidden="1" outlineLevel="4" x14ac:dyDescent="0.25">
      <c r="A73" s="6" t="s">
        <v>8</v>
      </c>
      <c r="B73" s="4"/>
      <c r="C73" s="4"/>
      <c r="D73" s="4"/>
      <c r="E73" s="4"/>
      <c r="F73" s="4"/>
      <c r="G73" s="4"/>
      <c r="H73" s="4"/>
      <c r="I73" s="4"/>
      <c r="J73" s="4"/>
      <c r="K73" s="4"/>
      <c r="L73" s="4"/>
      <c r="M73" s="4"/>
      <c r="N73"/>
      <c r="O73"/>
      <c r="P73"/>
      <c r="Q73"/>
      <c r="R73"/>
      <c r="S73"/>
      <c r="T73"/>
      <c r="U73"/>
      <c r="V73"/>
      <c r="W73"/>
      <c r="X73"/>
      <c r="Y73"/>
      <c r="Z73"/>
      <c r="AA73"/>
      <c r="AB73"/>
      <c r="AC73"/>
      <c r="AD73"/>
      <c r="AE73"/>
      <c r="AF73"/>
      <c r="AG73"/>
      <c r="AH73"/>
      <c r="AI73"/>
    </row>
    <row r="74" spans="1:35" outlineLevel="2" x14ac:dyDescent="0.25">
      <c r="A74" s="13" t="s">
        <v>9</v>
      </c>
      <c r="B74" s="7">
        <f t="shared" ref="B74" si="91">B75+B77</f>
        <v>293.27076469059</v>
      </c>
      <c r="C74" s="7">
        <f t="shared" ref="C74" si="92">C75+C77</f>
        <v>152.52218552248002</v>
      </c>
      <c r="D74" s="7">
        <f t="shared" ref="D74" si="93">D75+D77</f>
        <v>67.766643522479995</v>
      </c>
      <c r="E74" s="7">
        <f t="shared" ref="E74" si="94">E75+E77</f>
        <v>37.050053522479999</v>
      </c>
      <c r="F74" s="7">
        <f t="shared" ref="F74" si="95">F75+F77</f>
        <v>58.191050511589999</v>
      </c>
      <c r="G74" s="7">
        <f t="shared" ref="G74" si="96">G75+G77</f>
        <v>45.030951522480002</v>
      </c>
      <c r="H74" s="7">
        <f t="shared" ref="H74" si="97">H75+H77</f>
        <v>52.980116522480003</v>
      </c>
      <c r="I74" s="7">
        <f t="shared" ref="I74" si="98">I75+I77</f>
        <v>52.22999652248</v>
      </c>
      <c r="J74" s="7">
        <f t="shared" ref="J74" si="99">J75+J77</f>
        <v>64.069996522980006</v>
      </c>
      <c r="K74" s="7">
        <f t="shared" ref="K74" si="100">K75+K77</f>
        <v>83.921043999999995</v>
      </c>
      <c r="L74" s="7">
        <f t="shared" ref="L74" si="101">L75+L77</f>
        <v>132.09774400000001</v>
      </c>
      <c r="M74" s="7">
        <f t="shared" ref="M74" si="102">M75+M77</f>
        <v>27.097743999999999</v>
      </c>
      <c r="N74"/>
      <c r="O74"/>
      <c r="P74"/>
      <c r="Q74"/>
      <c r="R74"/>
      <c r="S74"/>
      <c r="T74"/>
      <c r="U74"/>
      <c r="V74"/>
      <c r="W74"/>
      <c r="X74"/>
      <c r="Y74"/>
      <c r="Z74"/>
      <c r="AA74"/>
      <c r="AB74"/>
      <c r="AC74"/>
      <c r="AD74"/>
      <c r="AE74"/>
      <c r="AF74"/>
      <c r="AG74"/>
      <c r="AH74"/>
      <c r="AI74"/>
    </row>
    <row r="75" spans="1:35" outlineLevel="3" collapsed="1" x14ac:dyDescent="0.25">
      <c r="A75" s="5" t="s">
        <v>3</v>
      </c>
      <c r="B75" s="4">
        <f t="shared" ref="B75" si="103">SUM(B76:B76)</f>
        <v>0.13225252248</v>
      </c>
      <c r="C75" s="4">
        <f t="shared" ref="C75" si="104">SUM(C76:C76)</f>
        <v>0.13225252248</v>
      </c>
      <c r="D75" s="4">
        <f t="shared" ref="D75" si="105">SUM(D76:D76)</f>
        <v>0.13225252248</v>
      </c>
      <c r="E75" s="4">
        <f t="shared" ref="E75" si="106">SUM(E76:E76)</f>
        <v>0.13225252248</v>
      </c>
      <c r="F75" s="4">
        <f t="shared" ref="F75" si="107">SUM(F76:F76)</f>
        <v>0.13225252248</v>
      </c>
      <c r="G75" s="4">
        <f t="shared" ref="G75" si="108">SUM(G76:G76)</f>
        <v>0.13225252248</v>
      </c>
      <c r="H75" s="4">
        <f t="shared" ref="H75" si="109">SUM(H76:H76)</f>
        <v>0.13225252248</v>
      </c>
      <c r="I75" s="4">
        <f t="shared" ref="I75" si="110">SUM(I76:I76)</f>
        <v>0.13225252248</v>
      </c>
      <c r="J75" s="4">
        <f t="shared" ref="J75" si="111">SUM(J76:J76)</f>
        <v>0.13225252298000001</v>
      </c>
      <c r="K75" s="4">
        <f t="shared" ref="K75" si="112">SUM(K76:K76)</f>
        <v>0</v>
      </c>
      <c r="L75" s="4">
        <f t="shared" ref="L75" si="113">SUM(L76:L76)</f>
        <v>0</v>
      </c>
      <c r="M75" s="4">
        <f t="shared" ref="M75" si="114">SUM(M76:M76)</f>
        <v>0</v>
      </c>
      <c r="N75"/>
      <c r="O75"/>
      <c r="P75"/>
      <c r="Q75"/>
      <c r="R75"/>
      <c r="S75"/>
      <c r="T75"/>
      <c r="U75"/>
      <c r="V75"/>
      <c r="W75"/>
      <c r="X75"/>
      <c r="Y75"/>
      <c r="Z75"/>
      <c r="AA75"/>
      <c r="AB75"/>
      <c r="AC75"/>
      <c r="AD75"/>
      <c r="AE75"/>
      <c r="AF75"/>
      <c r="AG75"/>
      <c r="AH75"/>
      <c r="AI75"/>
    </row>
    <row r="76" spans="1:35" hidden="1" outlineLevel="4" x14ac:dyDescent="0.25">
      <c r="A76" s="6" t="s">
        <v>4</v>
      </c>
      <c r="B76" s="4">
        <v>0.13225252248</v>
      </c>
      <c r="C76" s="4">
        <v>0.13225252248</v>
      </c>
      <c r="D76" s="4">
        <v>0.13225252248</v>
      </c>
      <c r="E76" s="4">
        <v>0.13225252248</v>
      </c>
      <c r="F76" s="4">
        <v>0.13225252248</v>
      </c>
      <c r="G76" s="4">
        <v>0.13225252248</v>
      </c>
      <c r="H76" s="4">
        <v>0.13225252248</v>
      </c>
      <c r="I76" s="4">
        <v>0.13225252248</v>
      </c>
      <c r="J76" s="4">
        <v>0.13225252298000001</v>
      </c>
      <c r="K76" s="4"/>
      <c r="L76" s="4"/>
      <c r="M76" s="4"/>
      <c r="N76"/>
      <c r="O76"/>
      <c r="P76"/>
      <c r="Q76"/>
      <c r="R76"/>
      <c r="S76"/>
      <c r="T76"/>
      <c r="U76"/>
      <c r="V76"/>
      <c r="W76"/>
      <c r="X76"/>
      <c r="Y76"/>
      <c r="Z76"/>
      <c r="AA76"/>
      <c r="AB76"/>
      <c r="AC76"/>
      <c r="AD76"/>
      <c r="AE76"/>
      <c r="AF76"/>
      <c r="AG76"/>
      <c r="AH76"/>
      <c r="AI76"/>
    </row>
    <row r="77" spans="1:35" outlineLevel="3" collapsed="1" x14ac:dyDescent="0.25">
      <c r="A77" s="5" t="s">
        <v>6</v>
      </c>
      <c r="B77" s="4">
        <f t="shared" ref="B77" si="115">SUM(B78:B80)</f>
        <v>293.13851216811003</v>
      </c>
      <c r="C77" s="4">
        <f t="shared" ref="C77" si="116">SUM(C78:C80)</f>
        <v>152.38993300000001</v>
      </c>
      <c r="D77" s="4">
        <f t="shared" ref="D77" si="117">SUM(D78:D80)</f>
        <v>67.634390999999994</v>
      </c>
      <c r="E77" s="4">
        <f t="shared" ref="E77" si="118">SUM(E78:E80)</f>
        <v>36.917800999999997</v>
      </c>
      <c r="F77" s="4">
        <f t="shared" ref="F77" si="119">SUM(F78:F80)</f>
        <v>58.058797989109998</v>
      </c>
      <c r="G77" s="4">
        <f t="shared" ref="G77" si="120">SUM(G78:G80)</f>
        <v>44.898699000000001</v>
      </c>
      <c r="H77" s="4">
        <f t="shared" ref="H77" si="121">SUM(H78:H80)</f>
        <v>52.847864000000001</v>
      </c>
      <c r="I77" s="4">
        <f t="shared" ref="I77" si="122">SUM(I78:I80)</f>
        <v>52.097743999999999</v>
      </c>
      <c r="J77" s="4">
        <f t="shared" ref="J77" si="123">SUM(J78:J80)</f>
        <v>63.937744000000002</v>
      </c>
      <c r="K77" s="4">
        <f t="shared" ref="K77" si="124">SUM(K78:K80)</f>
        <v>83.921043999999995</v>
      </c>
      <c r="L77" s="4">
        <f t="shared" ref="L77" si="125">SUM(L78:L80)</f>
        <v>132.09774400000001</v>
      </c>
      <c r="M77" s="4">
        <f t="shared" ref="M77" si="126">SUM(M78:M80)</f>
        <v>27.097743999999999</v>
      </c>
      <c r="N77"/>
      <c r="O77"/>
      <c r="P77"/>
      <c r="Q77"/>
      <c r="R77"/>
      <c r="S77"/>
      <c r="T77"/>
      <c r="U77"/>
      <c r="V77"/>
      <c r="W77"/>
      <c r="X77"/>
      <c r="Y77"/>
      <c r="Z77"/>
      <c r="AA77"/>
      <c r="AB77"/>
      <c r="AC77"/>
      <c r="AD77"/>
      <c r="AE77"/>
      <c r="AF77"/>
      <c r="AG77"/>
      <c r="AH77"/>
      <c r="AI77"/>
    </row>
    <row r="78" spans="1:35" hidden="1" outlineLevel="4" x14ac:dyDescent="0.25">
      <c r="A78" s="6" t="s">
        <v>7</v>
      </c>
      <c r="B78" s="4"/>
      <c r="C78" s="4"/>
      <c r="D78" s="4"/>
      <c r="E78" s="4"/>
      <c r="F78" s="4"/>
      <c r="G78" s="4"/>
      <c r="H78" s="4"/>
      <c r="I78" s="4"/>
      <c r="J78" s="4"/>
      <c r="K78" s="4"/>
      <c r="L78" s="4"/>
      <c r="M78" s="4"/>
      <c r="N78"/>
      <c r="O78"/>
      <c r="P78"/>
      <c r="Q78"/>
      <c r="R78"/>
      <c r="S78"/>
      <c r="T78"/>
      <c r="U78"/>
      <c r="V78"/>
      <c r="W78"/>
      <c r="X78"/>
      <c r="Y78"/>
      <c r="Z78"/>
      <c r="AA78"/>
      <c r="AB78"/>
      <c r="AC78"/>
      <c r="AD78"/>
      <c r="AE78"/>
      <c r="AF78"/>
      <c r="AG78"/>
      <c r="AH78"/>
      <c r="AI78"/>
    </row>
    <row r="79" spans="1:35" hidden="1" outlineLevel="4" x14ac:dyDescent="0.25">
      <c r="A79" s="6" t="s">
        <v>4</v>
      </c>
      <c r="B79" s="4">
        <v>293.13851216811003</v>
      </c>
      <c r="C79" s="4">
        <v>152.38993300000001</v>
      </c>
      <c r="D79" s="4">
        <v>67.634390999999994</v>
      </c>
      <c r="E79" s="4">
        <v>36.917800999999997</v>
      </c>
      <c r="F79" s="4">
        <v>58.058797989109998</v>
      </c>
      <c r="G79" s="4">
        <v>44.898699000000001</v>
      </c>
      <c r="H79" s="4">
        <v>52.847864000000001</v>
      </c>
      <c r="I79" s="4">
        <v>52.097743999999999</v>
      </c>
      <c r="J79" s="4">
        <v>63.937744000000002</v>
      </c>
      <c r="K79" s="4">
        <v>83.921043999999995</v>
      </c>
      <c r="L79" s="4">
        <v>132.09774400000001</v>
      </c>
      <c r="M79" s="4">
        <v>27.097743999999999</v>
      </c>
      <c r="N79"/>
      <c r="O79"/>
      <c r="P79"/>
      <c r="Q79"/>
      <c r="R79"/>
      <c r="S79"/>
      <c r="T79"/>
      <c r="U79"/>
      <c r="V79"/>
      <c r="W79"/>
      <c r="X79"/>
      <c r="Y79"/>
      <c r="Z79"/>
      <c r="AA79"/>
      <c r="AB79"/>
      <c r="AC79"/>
      <c r="AD79"/>
      <c r="AE79"/>
      <c r="AF79"/>
      <c r="AG79"/>
      <c r="AH79"/>
      <c r="AI79"/>
    </row>
    <row r="80" spans="1:35" hidden="1" outlineLevel="4" x14ac:dyDescent="0.25">
      <c r="A80" s="6" t="s">
        <v>8</v>
      </c>
      <c r="B80" s="4"/>
      <c r="C80" s="4"/>
      <c r="D80" s="4"/>
      <c r="E80" s="4"/>
      <c r="F80" s="4"/>
      <c r="G80" s="4"/>
      <c r="H80" s="4"/>
      <c r="I80" s="4"/>
      <c r="J80" s="4"/>
      <c r="K80" s="4"/>
      <c r="L80" s="4"/>
      <c r="M80" s="4"/>
      <c r="N80"/>
      <c r="O80"/>
      <c r="P80"/>
      <c r="Q80"/>
      <c r="R80"/>
      <c r="S80"/>
      <c r="T80"/>
      <c r="U80"/>
      <c r="V80"/>
      <c r="W80"/>
      <c r="X80"/>
      <c r="Y80"/>
      <c r="Z80"/>
      <c r="AA80"/>
      <c r="AB80"/>
      <c r="AC80"/>
      <c r="AD80"/>
      <c r="AE80"/>
      <c r="AF80"/>
      <c r="AG80"/>
      <c r="AH80"/>
      <c r="AI80"/>
    </row>
    <row r="81" spans="1:35" outlineLevel="1" x14ac:dyDescent="0.25">
      <c r="A81" s="16" t="s">
        <v>10</v>
      </c>
      <c r="B81" s="17">
        <f t="shared" ref="B81" si="127">B82+B103</f>
        <v>320.56750429351996</v>
      </c>
      <c r="C81" s="17">
        <f t="shared" ref="C81" si="128">C82+C103</f>
        <v>310.11767924131004</v>
      </c>
      <c r="D81" s="17">
        <f t="shared" ref="D81" si="129">D82+D103</f>
        <v>448.19049531025996</v>
      </c>
      <c r="E81" s="17">
        <f t="shared" ref="E81" si="130">E82+E103</f>
        <v>381.25255338778004</v>
      </c>
      <c r="F81" s="17">
        <f t="shared" ref="F81" si="131">F82+F103</f>
        <v>362.48635362566</v>
      </c>
      <c r="G81" s="17">
        <f t="shared" ref="G81" si="132">G82+G103</f>
        <v>374.18791955880999</v>
      </c>
      <c r="H81" s="17">
        <f t="shared" ref="H81" si="133">H82+H103</f>
        <v>298.37828777969003</v>
      </c>
      <c r="I81" s="17">
        <f t="shared" ref="I81" si="134">I82+I103</f>
        <v>528.85406697021006</v>
      </c>
      <c r="J81" s="17">
        <f t="shared" ref="J81" si="135">J82+J103</f>
        <v>507.81756213215999</v>
      </c>
      <c r="K81" s="17">
        <f t="shared" ref="K81" si="136">K82+K103</f>
        <v>430.13163322310004</v>
      </c>
      <c r="L81" s="17">
        <f t="shared" ref="L81" si="137">L82+L103</f>
        <v>240.34697891162</v>
      </c>
      <c r="M81" s="17">
        <f t="shared" ref="M81" si="138">M82+M103</f>
        <v>201.85150130706995</v>
      </c>
      <c r="N81"/>
      <c r="O81"/>
      <c r="P81"/>
      <c r="Q81"/>
      <c r="R81"/>
      <c r="S81"/>
      <c r="T81"/>
      <c r="U81"/>
      <c r="V81"/>
      <c r="W81"/>
      <c r="X81"/>
      <c r="Y81"/>
      <c r="Z81"/>
      <c r="AA81"/>
      <c r="AB81"/>
      <c r="AC81"/>
      <c r="AD81"/>
      <c r="AE81"/>
      <c r="AF81"/>
      <c r="AG81"/>
      <c r="AH81"/>
      <c r="AI81"/>
    </row>
    <row r="82" spans="1:35" outlineLevel="2" x14ac:dyDescent="0.25">
      <c r="A82" s="18" t="s">
        <v>2</v>
      </c>
      <c r="B82" s="19">
        <f t="shared" ref="B82" si="139">B83+B87+B91+B97</f>
        <v>165.59075629929001</v>
      </c>
      <c r="C82" s="19">
        <f t="shared" ref="C82" si="140">C83+C87+C91+C97</f>
        <v>169.08139668459</v>
      </c>
      <c r="D82" s="19">
        <f t="shared" ref="D82" si="141">D83+D87+D91+D97</f>
        <v>162.18379715713999</v>
      </c>
      <c r="E82" s="19">
        <f t="shared" ref="E82" si="142">E83+E87+E91+E97</f>
        <v>149.49947495822002</v>
      </c>
      <c r="F82" s="19">
        <f t="shared" ref="F82" si="143">F83+F87+F91+F97</f>
        <v>130.65092138272001</v>
      </c>
      <c r="G82" s="19">
        <f t="shared" ref="G82" si="144">G83+G87+G91+G97</f>
        <v>124.30887246869</v>
      </c>
      <c r="H82" s="19">
        <f t="shared" ref="H82" si="145">H83+H87+H91+H97</f>
        <v>116.41078718356</v>
      </c>
      <c r="I82" s="19">
        <f t="shared" ref="I82" si="146">I83+I87+I91+I97</f>
        <v>119.72080969049999</v>
      </c>
      <c r="J82" s="19">
        <f t="shared" ref="J82" si="147">J83+J87+J91+J97</f>
        <v>97.561631237970005</v>
      </c>
      <c r="K82" s="19">
        <f t="shared" ref="K82" si="148">K83+K87+K91+K97</f>
        <v>79.857419268130002</v>
      </c>
      <c r="L82" s="19">
        <f t="shared" ref="L82" si="149">L83+L87+L91+L97</f>
        <v>68.027270657700001</v>
      </c>
      <c r="M82" s="19">
        <f t="shared" ref="M82" si="150">M83+M87+M91+M97</f>
        <v>64.451795164730001</v>
      </c>
      <c r="N82"/>
      <c r="O82"/>
      <c r="P82"/>
      <c r="Q82"/>
      <c r="R82"/>
      <c r="S82"/>
      <c r="T82"/>
      <c r="U82"/>
      <c r="V82"/>
      <c r="W82"/>
      <c r="X82"/>
      <c r="Y82"/>
      <c r="Z82"/>
      <c r="AA82"/>
      <c r="AB82"/>
      <c r="AC82"/>
      <c r="AD82"/>
      <c r="AE82"/>
      <c r="AF82"/>
      <c r="AG82"/>
      <c r="AH82"/>
      <c r="AI82"/>
    </row>
    <row r="83" spans="1:35" outlineLevel="3" collapsed="1" x14ac:dyDescent="0.25">
      <c r="A83" s="5" t="s">
        <v>11</v>
      </c>
      <c r="B83" s="4">
        <f t="shared" ref="B83" si="151">SUM(B84:B86)</f>
        <v>28.240328276010001</v>
      </c>
      <c r="C83" s="4">
        <f t="shared" ref="C83" si="152">SUM(C84:C86)</f>
        <v>35.224677221119997</v>
      </c>
      <c r="D83" s="4">
        <f t="shared" ref="D83" si="153">SUM(D84:D86)</f>
        <v>33.319130679019999</v>
      </c>
      <c r="E83" s="4">
        <f t="shared" ref="E83" si="154">SUM(E84:E86)</f>
        <v>31.087786317070002</v>
      </c>
      <c r="F83" s="4">
        <f t="shared" ref="F83" si="155">SUM(F84:F86)</f>
        <v>30.633955944090001</v>
      </c>
      <c r="G83" s="4">
        <f t="shared" ref="G83" si="156">SUM(G84:G86)</f>
        <v>30.686665621029999</v>
      </c>
      <c r="H83" s="4">
        <f t="shared" ref="H83" si="157">SUM(H84:H86)</f>
        <v>30.62240962241</v>
      </c>
      <c r="I83" s="4">
        <f t="shared" ref="I83" si="158">SUM(I84:I86)</f>
        <v>39.105908921210002</v>
      </c>
      <c r="J83" s="4">
        <f t="shared" ref="J83" si="159">SUM(J84:J86)</f>
        <v>21.717922264040002</v>
      </c>
      <c r="K83" s="4">
        <f t="shared" ref="K83" si="160">SUM(K84:K86)</f>
        <v>6.87171926185</v>
      </c>
      <c r="L83" s="4">
        <f t="shared" ref="L83" si="161">SUM(L84:L86)</f>
        <v>4.5584201550000002E-2</v>
      </c>
      <c r="M83" s="4">
        <f t="shared" ref="M83" si="162">SUM(M84:M86)</f>
        <v>0</v>
      </c>
      <c r="N83"/>
      <c r="O83"/>
      <c r="P83"/>
      <c r="Q83"/>
      <c r="R83"/>
      <c r="S83"/>
      <c r="T83"/>
      <c r="U83"/>
      <c r="V83"/>
      <c r="W83"/>
      <c r="X83"/>
      <c r="Y83"/>
      <c r="Z83"/>
      <c r="AA83"/>
      <c r="AB83"/>
      <c r="AC83"/>
      <c r="AD83"/>
      <c r="AE83"/>
      <c r="AF83"/>
      <c r="AG83"/>
      <c r="AH83"/>
      <c r="AI83"/>
    </row>
    <row r="84" spans="1:35" hidden="1" outlineLevel="4" x14ac:dyDescent="0.25">
      <c r="A84" s="8" t="s">
        <v>7</v>
      </c>
      <c r="B84" s="7">
        <v>0.85299667922</v>
      </c>
      <c r="C84" s="7">
        <v>0.51256799816999998</v>
      </c>
      <c r="D84" s="4">
        <v>0.12268153607</v>
      </c>
      <c r="E84" s="4">
        <v>5.8491014549999998E-2</v>
      </c>
      <c r="F84" s="4">
        <v>2.8571087160000001E-2</v>
      </c>
      <c r="G84" s="4">
        <v>6.9905760499999999E-3</v>
      </c>
      <c r="H84" s="4">
        <v>4.6823376200000001E-3</v>
      </c>
      <c r="I84" s="4">
        <v>2.3929158800000002E-3</v>
      </c>
      <c r="J84" s="4"/>
      <c r="K84" s="4"/>
      <c r="L84" s="4"/>
      <c r="M84" s="4"/>
      <c r="N84"/>
      <c r="O84"/>
      <c r="P84"/>
      <c r="Q84"/>
      <c r="R84"/>
      <c r="S84"/>
      <c r="T84"/>
      <c r="U84"/>
      <c r="V84"/>
      <c r="W84"/>
      <c r="X84"/>
      <c r="Y84"/>
      <c r="Z84"/>
      <c r="AA84"/>
      <c r="AB84"/>
      <c r="AC84"/>
      <c r="AD84"/>
      <c r="AE84"/>
      <c r="AF84"/>
      <c r="AG84"/>
      <c r="AH84"/>
      <c r="AI84"/>
    </row>
    <row r="85" spans="1:35" hidden="1" outlineLevel="4" x14ac:dyDescent="0.25">
      <c r="A85" s="6" t="s">
        <v>12</v>
      </c>
      <c r="B85" s="4">
        <v>0.59065259447999996</v>
      </c>
      <c r="C85" s="4">
        <v>0.59316554019000001</v>
      </c>
      <c r="D85" s="4">
        <v>0.53315148458999995</v>
      </c>
      <c r="E85" s="4">
        <v>0.47014353893999999</v>
      </c>
      <c r="F85" s="4">
        <v>0.40946376871000001</v>
      </c>
      <c r="G85" s="4">
        <v>0.35131560385999999</v>
      </c>
      <c r="H85" s="4">
        <v>0.28936784367000001</v>
      </c>
      <c r="I85" s="4">
        <v>0.22842193269</v>
      </c>
      <c r="J85" s="4">
        <v>0.166744686</v>
      </c>
      <c r="K85" s="4">
        <v>0.10686406228000001</v>
      </c>
      <c r="L85" s="4">
        <v>4.5584201550000002E-2</v>
      </c>
      <c r="M85" s="4"/>
      <c r="N85"/>
      <c r="O85"/>
      <c r="P85"/>
      <c r="Q85"/>
      <c r="R85"/>
      <c r="S85"/>
      <c r="T85"/>
      <c r="U85"/>
      <c r="V85"/>
      <c r="W85"/>
      <c r="X85"/>
      <c r="Y85"/>
      <c r="Z85"/>
      <c r="AA85"/>
      <c r="AB85"/>
      <c r="AC85"/>
      <c r="AD85"/>
      <c r="AE85"/>
      <c r="AF85"/>
      <c r="AG85"/>
      <c r="AH85"/>
      <c r="AI85"/>
    </row>
    <row r="86" spans="1:35" hidden="1" outlineLevel="4" x14ac:dyDescent="0.25">
      <c r="A86" s="6" t="s">
        <v>8</v>
      </c>
      <c r="B86" s="4">
        <v>26.79667900231</v>
      </c>
      <c r="C86" s="4">
        <v>34.118943682759998</v>
      </c>
      <c r="D86" s="4">
        <v>32.663297658360001</v>
      </c>
      <c r="E86" s="4">
        <v>30.559151763580001</v>
      </c>
      <c r="F86" s="4">
        <v>30.19592108822</v>
      </c>
      <c r="G86" s="4">
        <v>30.32835944112</v>
      </c>
      <c r="H86" s="4">
        <v>30.32835944112</v>
      </c>
      <c r="I86" s="4">
        <v>38.875094072640003</v>
      </c>
      <c r="J86" s="4">
        <v>21.551177578040001</v>
      </c>
      <c r="K86" s="4">
        <v>6.7648551995700004</v>
      </c>
      <c r="L86" s="4"/>
      <c r="M86" s="4"/>
      <c r="N86"/>
      <c r="O86"/>
      <c r="P86"/>
      <c r="Q86"/>
      <c r="R86"/>
      <c r="S86"/>
      <c r="T86"/>
      <c r="U86"/>
      <c r="V86"/>
      <c r="W86"/>
      <c r="X86"/>
      <c r="Y86"/>
      <c r="Z86"/>
      <c r="AA86"/>
      <c r="AB86"/>
      <c r="AC86"/>
      <c r="AD86"/>
      <c r="AE86"/>
      <c r="AF86"/>
      <c r="AG86"/>
      <c r="AH86"/>
      <c r="AI86"/>
    </row>
    <row r="87" spans="1:35" outlineLevel="3" collapsed="1" x14ac:dyDescent="0.25">
      <c r="A87" s="5" t="s">
        <v>13</v>
      </c>
      <c r="B87" s="4">
        <f t="shared" ref="B87" si="163">SUM(B88:B90)</f>
        <v>126.11636265614001</v>
      </c>
      <c r="C87" s="4">
        <f t="shared" ref="C87" si="164">SUM(C88:C90)</f>
        <v>123.58432003011001</v>
      </c>
      <c r="D87" s="4">
        <f t="shared" ref="D87" si="165">SUM(D88:D90)</f>
        <v>117.86059607803</v>
      </c>
      <c r="E87" s="4">
        <f t="shared" ref="E87" si="166">SUM(E88:E90)</f>
        <v>109.67173265111001</v>
      </c>
      <c r="F87" s="4">
        <f t="shared" ref="F87" si="167">SUM(F88:F90)</f>
        <v>92.918555164800011</v>
      </c>
      <c r="G87" s="4">
        <f t="shared" ref="G87" si="168">SUM(G88:G90)</f>
        <v>86.328349539249999</v>
      </c>
      <c r="H87" s="4">
        <f t="shared" ref="H87" si="169">SUM(H88:H90)</f>
        <v>81.304911501590013</v>
      </c>
      <c r="I87" s="4">
        <f t="shared" ref="I87" si="170">SUM(I88:I90)</f>
        <v>77.40904687986999</v>
      </c>
      <c r="J87" s="4">
        <f t="shared" ref="J87" si="171">SUM(J88:J90)</f>
        <v>73.737616065620003</v>
      </c>
      <c r="K87" s="4">
        <f t="shared" ref="K87" si="172">SUM(K88:K90)</f>
        <v>71.207351016529998</v>
      </c>
      <c r="L87" s="4">
        <f t="shared" ref="L87" si="173">SUM(L88:L90)</f>
        <v>67.671367738729998</v>
      </c>
      <c r="M87" s="4">
        <f t="shared" ref="M87" si="174">SUM(M88:M90)</f>
        <v>64.183881463899993</v>
      </c>
      <c r="N87"/>
      <c r="O87"/>
      <c r="P87"/>
      <c r="Q87"/>
      <c r="R87"/>
      <c r="S87"/>
      <c r="T87"/>
      <c r="U87"/>
      <c r="V87"/>
      <c r="W87"/>
      <c r="X87"/>
      <c r="Y87"/>
      <c r="Z87"/>
      <c r="AA87"/>
      <c r="AB87"/>
      <c r="AC87"/>
      <c r="AD87"/>
      <c r="AE87"/>
      <c r="AF87"/>
      <c r="AG87"/>
      <c r="AH87"/>
      <c r="AI87"/>
    </row>
    <row r="88" spans="1:35" hidden="1" outlineLevel="4" x14ac:dyDescent="0.25">
      <c r="A88" s="6" t="s">
        <v>7</v>
      </c>
      <c r="B88" s="4">
        <v>22.138112141610002</v>
      </c>
      <c r="C88" s="4">
        <v>21.912030839629999</v>
      </c>
      <c r="D88" s="4">
        <v>21.144133052450002</v>
      </c>
      <c r="E88" s="4">
        <v>19.676112312730002</v>
      </c>
      <c r="F88" s="4">
        <v>16.106373259529999</v>
      </c>
      <c r="G88" s="4">
        <v>12.87631691783</v>
      </c>
      <c r="H88" s="4">
        <v>12.17616962538</v>
      </c>
      <c r="I88" s="4">
        <v>11.510392202149999</v>
      </c>
      <c r="J88" s="4">
        <v>11.2214564702</v>
      </c>
      <c r="K88" s="4">
        <v>11.261284950469999</v>
      </c>
      <c r="L88" s="4">
        <v>10.79821146456</v>
      </c>
      <c r="M88" s="4">
        <v>10.16218471507</v>
      </c>
      <c r="N88"/>
      <c r="O88"/>
      <c r="P88"/>
      <c r="Q88"/>
      <c r="R88"/>
      <c r="S88"/>
      <c r="T88"/>
      <c r="U88"/>
      <c r="V88"/>
      <c r="W88"/>
      <c r="X88"/>
      <c r="Y88"/>
      <c r="Z88"/>
      <c r="AA88"/>
      <c r="AB88"/>
      <c r="AC88"/>
      <c r="AD88"/>
      <c r="AE88"/>
      <c r="AF88"/>
      <c r="AG88"/>
      <c r="AH88"/>
      <c r="AI88"/>
    </row>
    <row r="89" spans="1:35" hidden="1" outlineLevel="4" x14ac:dyDescent="0.25">
      <c r="A89" s="6" t="s">
        <v>8</v>
      </c>
      <c r="B89" s="4">
        <v>67.614483587410007</v>
      </c>
      <c r="C89" s="4">
        <v>67.062992807490005</v>
      </c>
      <c r="D89" s="4">
        <v>65.253158045359996</v>
      </c>
      <c r="E89" s="4">
        <v>62.90252037354</v>
      </c>
      <c r="F89" s="4">
        <v>60.664900502210003</v>
      </c>
      <c r="G89" s="4">
        <v>58.88983814601</v>
      </c>
      <c r="H89" s="4">
        <v>56.918606290790002</v>
      </c>
      <c r="I89" s="4">
        <v>55.436918713209998</v>
      </c>
      <c r="J89" s="4">
        <v>52.766581870880003</v>
      </c>
      <c r="K89" s="4">
        <v>50.179800155960002</v>
      </c>
      <c r="L89" s="4">
        <v>47.124514016329996</v>
      </c>
      <c r="M89" s="4">
        <v>44.264242664869997</v>
      </c>
      <c r="N89"/>
      <c r="O89"/>
      <c r="P89"/>
      <c r="Q89"/>
      <c r="R89"/>
      <c r="S89"/>
      <c r="T89"/>
      <c r="U89"/>
      <c r="V89"/>
      <c r="W89"/>
      <c r="X89"/>
      <c r="Y89"/>
      <c r="Z89"/>
      <c r="AA89"/>
      <c r="AB89"/>
      <c r="AC89"/>
      <c r="AD89"/>
      <c r="AE89"/>
      <c r="AF89"/>
      <c r="AG89"/>
      <c r="AH89"/>
      <c r="AI89"/>
    </row>
    <row r="90" spans="1:35" hidden="1" outlineLevel="4" x14ac:dyDescent="0.25">
      <c r="A90" s="6" t="s">
        <v>14</v>
      </c>
      <c r="B90" s="4">
        <v>36.363766927119997</v>
      </c>
      <c r="C90" s="4">
        <v>34.609296382990003</v>
      </c>
      <c r="D90" s="4">
        <v>31.463304980219998</v>
      </c>
      <c r="E90" s="4">
        <v>27.09309996484</v>
      </c>
      <c r="F90" s="4">
        <v>16.147281403059999</v>
      </c>
      <c r="G90" s="4">
        <v>14.562194475409999</v>
      </c>
      <c r="H90" s="4">
        <v>12.21013558542</v>
      </c>
      <c r="I90" s="4">
        <v>10.46173596451</v>
      </c>
      <c r="J90" s="4">
        <v>9.7495777245399999</v>
      </c>
      <c r="K90" s="4">
        <v>9.7662659100999996</v>
      </c>
      <c r="L90" s="4">
        <v>9.7486422578400003</v>
      </c>
      <c r="M90" s="4">
        <v>9.7574540839600008</v>
      </c>
      <c r="N90"/>
      <c r="O90"/>
      <c r="P90"/>
      <c r="Q90"/>
      <c r="R90"/>
      <c r="S90"/>
      <c r="T90"/>
      <c r="U90"/>
      <c r="V90"/>
      <c r="W90"/>
      <c r="X90"/>
      <c r="Y90"/>
      <c r="Z90"/>
      <c r="AA90"/>
      <c r="AB90"/>
      <c r="AC90"/>
      <c r="AD90"/>
      <c r="AE90"/>
      <c r="AF90"/>
      <c r="AG90"/>
      <c r="AH90"/>
      <c r="AI90"/>
    </row>
    <row r="91" spans="1:35" outlineLevel="3" collapsed="1" x14ac:dyDescent="0.25">
      <c r="A91" s="5" t="s">
        <v>15</v>
      </c>
      <c r="B91" s="4">
        <f t="shared" ref="B91" si="175">SUM(B92:B96)</f>
        <v>10.54456100508</v>
      </c>
      <c r="C91" s="4">
        <f t="shared" ref="C91" si="176">SUM(C92:C96)</f>
        <v>9.5794517441500009</v>
      </c>
      <c r="D91" s="4">
        <f t="shared" ref="D91" si="177">SUM(D92:D96)</f>
        <v>10.963132070039999</v>
      </c>
      <c r="E91" s="4">
        <f t="shared" ref="E91" si="178">SUM(E92:E96)</f>
        <v>8.6996193701000006</v>
      </c>
      <c r="F91" s="4">
        <f t="shared" ref="F91" si="179">SUM(F92:F96)</f>
        <v>7.0594416538899996</v>
      </c>
      <c r="G91" s="4">
        <f t="shared" ref="G91" si="180">SUM(G92:G96)</f>
        <v>7.2556887333600004</v>
      </c>
      <c r="H91" s="4">
        <f t="shared" ref="H91" si="181">SUM(H92:H96)</f>
        <v>4.4452974845100002</v>
      </c>
      <c r="I91" s="4">
        <f t="shared" ref="I91" si="182">SUM(I92:I96)</f>
        <v>3.1695173143699997</v>
      </c>
      <c r="J91" s="4">
        <f t="shared" ref="J91" si="183">SUM(J92:J96)</f>
        <v>2.0706389083700003</v>
      </c>
      <c r="K91" s="4">
        <f t="shared" ref="K91" si="184">SUM(K92:K96)</f>
        <v>1.7427394896999999</v>
      </c>
      <c r="L91" s="4">
        <f t="shared" ref="L91" si="185">SUM(L92:L96)</f>
        <v>0.27582559236999998</v>
      </c>
      <c r="M91" s="4">
        <f t="shared" ref="M91" si="186">SUM(M92:M96)</f>
        <v>0.23379270077999997</v>
      </c>
      <c r="N91"/>
      <c r="O91"/>
      <c r="P91"/>
      <c r="Q91"/>
      <c r="R91"/>
      <c r="S91"/>
      <c r="T91"/>
      <c r="U91"/>
      <c r="V91"/>
      <c r="W91"/>
      <c r="X91"/>
      <c r="Y91"/>
      <c r="Z91"/>
      <c r="AA91"/>
      <c r="AB91"/>
      <c r="AC91"/>
      <c r="AD91"/>
      <c r="AE91"/>
      <c r="AF91"/>
      <c r="AG91"/>
      <c r="AH91"/>
      <c r="AI91"/>
    </row>
    <row r="92" spans="1:35" hidden="1" outlineLevel="4" x14ac:dyDescent="0.25">
      <c r="A92" s="6" t="s">
        <v>16</v>
      </c>
      <c r="B92" s="4">
        <v>1.6985379704400001</v>
      </c>
      <c r="C92" s="4">
        <v>1.67994341868</v>
      </c>
      <c r="D92" s="4">
        <v>3.2299923931799999</v>
      </c>
      <c r="E92" s="4">
        <v>1.86635983557</v>
      </c>
      <c r="F92" s="4">
        <v>1.3230403741100001</v>
      </c>
      <c r="G92" s="4">
        <v>1.84734793031</v>
      </c>
      <c r="H92" s="4">
        <v>0.76465849135999997</v>
      </c>
      <c r="I92" s="4">
        <v>0.48588787594999999</v>
      </c>
      <c r="J92" s="4">
        <v>0.39167447943</v>
      </c>
      <c r="K92" s="4">
        <v>0.36833182764</v>
      </c>
      <c r="L92" s="4"/>
      <c r="M92" s="4"/>
      <c r="N92"/>
      <c r="O92"/>
      <c r="P92"/>
      <c r="Q92"/>
      <c r="R92"/>
      <c r="S92"/>
      <c r="T92"/>
      <c r="U92"/>
      <c r="V92"/>
      <c r="W92"/>
      <c r="X92"/>
      <c r="Y92"/>
      <c r="Z92"/>
      <c r="AA92"/>
      <c r="AB92"/>
      <c r="AC92"/>
      <c r="AD92"/>
      <c r="AE92"/>
      <c r="AF92"/>
      <c r="AG92"/>
      <c r="AH92"/>
      <c r="AI92"/>
    </row>
    <row r="93" spans="1:35" hidden="1" outlineLevel="4" x14ac:dyDescent="0.25">
      <c r="A93" s="6" t="s">
        <v>7</v>
      </c>
      <c r="B93" s="4">
        <v>2.7658227711399999</v>
      </c>
      <c r="C93" s="4">
        <v>1.2788815304200001</v>
      </c>
      <c r="D93" s="4">
        <v>1.1094108888500001</v>
      </c>
      <c r="E93" s="4">
        <v>0.92574619796000002</v>
      </c>
      <c r="F93" s="4">
        <v>0.74819352304999998</v>
      </c>
      <c r="G93" s="4">
        <v>0.89588576752000004</v>
      </c>
      <c r="H93" s="4">
        <v>0.75912140184999999</v>
      </c>
      <c r="I93" s="4">
        <v>0.70233111259000003</v>
      </c>
      <c r="J93" s="4">
        <v>0.64272182248999998</v>
      </c>
      <c r="K93" s="4">
        <v>0.58901273510999996</v>
      </c>
      <c r="L93" s="4">
        <v>7.0989431579999998E-2</v>
      </c>
      <c r="M93" s="4">
        <v>4.385378375E-2</v>
      </c>
      <c r="N93"/>
      <c r="O93"/>
      <c r="P93"/>
      <c r="Q93"/>
      <c r="R93"/>
      <c r="S93"/>
      <c r="T93"/>
      <c r="U93"/>
      <c r="V93"/>
      <c r="W93"/>
      <c r="X93"/>
      <c r="Y93"/>
      <c r="Z93"/>
      <c r="AA93"/>
      <c r="AB93"/>
      <c r="AC93"/>
      <c r="AD93"/>
      <c r="AE93"/>
      <c r="AF93"/>
      <c r="AG93"/>
      <c r="AH93"/>
      <c r="AI93"/>
    </row>
    <row r="94" spans="1:35" hidden="1" outlineLevel="4" x14ac:dyDescent="0.25">
      <c r="A94" s="6" t="s">
        <v>12</v>
      </c>
      <c r="B94" s="4">
        <v>4.8171584011700004</v>
      </c>
      <c r="C94" s="4">
        <v>5.4202796892</v>
      </c>
      <c r="D94" s="4">
        <v>5.4327231576699999</v>
      </c>
      <c r="E94" s="4">
        <v>4.7331355075600001</v>
      </c>
      <c r="F94" s="4">
        <v>3.82954064753</v>
      </c>
      <c r="G94" s="4">
        <v>3.0402017845899998</v>
      </c>
      <c r="H94" s="4">
        <v>2.0454987473199999</v>
      </c>
      <c r="I94" s="4">
        <v>1.1388740050299999</v>
      </c>
      <c r="J94" s="4">
        <v>0.22944218975</v>
      </c>
      <c r="K94" s="4">
        <v>2.5772764199999999E-3</v>
      </c>
      <c r="L94" s="4"/>
      <c r="M94" s="4"/>
      <c r="N94"/>
      <c r="O94"/>
      <c r="P94"/>
      <c r="Q94"/>
      <c r="R94"/>
      <c r="S94"/>
      <c r="T94"/>
      <c r="U94"/>
      <c r="V94"/>
      <c r="W94"/>
      <c r="X94"/>
      <c r="Y94"/>
      <c r="Z94"/>
      <c r="AA94"/>
      <c r="AB94"/>
      <c r="AC94"/>
      <c r="AD94"/>
      <c r="AE94"/>
      <c r="AF94"/>
      <c r="AG94"/>
      <c r="AH94"/>
      <c r="AI94"/>
    </row>
    <row r="95" spans="1:35" hidden="1" outlineLevel="4" x14ac:dyDescent="0.25">
      <c r="A95" s="6" t="s">
        <v>17</v>
      </c>
      <c r="B95" s="4">
        <v>0.36941131478</v>
      </c>
      <c r="C95" s="4">
        <v>0.38470989962000002</v>
      </c>
      <c r="D95" s="4">
        <v>0.37931049679000001</v>
      </c>
      <c r="E95" s="4">
        <v>0.37247218361000001</v>
      </c>
      <c r="F95" s="4">
        <v>0.36531598775000002</v>
      </c>
      <c r="G95" s="4">
        <v>0.45141496171000001</v>
      </c>
      <c r="H95" s="4">
        <v>0.43180656317999999</v>
      </c>
      <c r="I95" s="4">
        <v>0.41292548148000002</v>
      </c>
      <c r="J95" s="4">
        <v>0.39382631156999998</v>
      </c>
      <c r="K95" s="4">
        <v>0.38263753376999998</v>
      </c>
      <c r="L95" s="4">
        <v>0.18032892012999999</v>
      </c>
      <c r="M95" s="4">
        <v>0.16852741744999999</v>
      </c>
      <c r="N95"/>
      <c r="O95"/>
      <c r="P95"/>
      <c r="Q95"/>
      <c r="R95"/>
      <c r="S95"/>
      <c r="T95"/>
      <c r="U95"/>
      <c r="V95"/>
      <c r="W95"/>
      <c r="X95"/>
      <c r="Y95"/>
      <c r="Z95"/>
      <c r="AA95"/>
      <c r="AB95"/>
      <c r="AC95"/>
      <c r="AD95"/>
      <c r="AE95"/>
      <c r="AF95"/>
      <c r="AG95"/>
      <c r="AH95"/>
      <c r="AI95"/>
    </row>
    <row r="96" spans="1:35" hidden="1" outlineLevel="4" x14ac:dyDescent="0.25">
      <c r="A96" s="6" t="s">
        <v>8</v>
      </c>
      <c r="B96" s="4">
        <v>0.89363054755000004</v>
      </c>
      <c r="C96" s="4">
        <v>0.81563720623000002</v>
      </c>
      <c r="D96" s="4">
        <v>0.81169513355</v>
      </c>
      <c r="E96" s="4">
        <v>0.80190564539999998</v>
      </c>
      <c r="F96" s="4">
        <v>0.79335112144999997</v>
      </c>
      <c r="G96" s="4">
        <v>1.0208382892300001</v>
      </c>
      <c r="H96" s="4">
        <v>0.44421228080000003</v>
      </c>
      <c r="I96" s="4">
        <v>0.42949883931999999</v>
      </c>
      <c r="J96" s="4">
        <v>0.41297410512999999</v>
      </c>
      <c r="K96" s="4">
        <v>0.40018011675999998</v>
      </c>
      <c r="L96" s="4">
        <v>2.4507240659999999E-2</v>
      </c>
      <c r="M96" s="4">
        <v>2.141149958E-2</v>
      </c>
      <c r="N96"/>
      <c r="O96"/>
      <c r="P96"/>
      <c r="Q96"/>
      <c r="R96"/>
      <c r="S96"/>
      <c r="T96"/>
      <c r="U96"/>
      <c r="V96"/>
      <c r="W96"/>
      <c r="X96"/>
      <c r="Y96"/>
      <c r="Z96"/>
      <c r="AA96"/>
      <c r="AB96"/>
      <c r="AC96"/>
      <c r="AD96"/>
      <c r="AE96"/>
      <c r="AF96"/>
      <c r="AG96"/>
      <c r="AH96"/>
      <c r="AI96"/>
    </row>
    <row r="97" spans="1:35" outlineLevel="3" collapsed="1" x14ac:dyDescent="0.25">
      <c r="A97" s="5" t="s">
        <v>5</v>
      </c>
      <c r="B97" s="4">
        <f t="shared" ref="B97" si="187">SUM(B98:B102)</f>
        <v>0.68950436205999999</v>
      </c>
      <c r="C97" s="4">
        <f t="shared" ref="C97" si="188">SUM(C98:C102)</f>
        <v>0.69294768921000005</v>
      </c>
      <c r="D97" s="4">
        <f t="shared" ref="D97" si="189">SUM(D98:D102)</f>
        <v>4.0938330049999999E-2</v>
      </c>
      <c r="E97" s="4">
        <f t="shared" ref="E97" si="190">SUM(E98:E102)</f>
        <v>4.0336619939999999E-2</v>
      </c>
      <c r="F97" s="4">
        <f t="shared" ref="F97" si="191">SUM(F98:F102)</f>
        <v>3.8968619940000004E-2</v>
      </c>
      <c r="G97" s="4">
        <f t="shared" ref="G97" si="192">SUM(G98:G102)</f>
        <v>3.8168575049999993E-2</v>
      </c>
      <c r="H97" s="4">
        <f t="shared" ref="H97" si="193">SUM(H98:H102)</f>
        <v>3.8168575049999993E-2</v>
      </c>
      <c r="I97" s="4">
        <f t="shared" ref="I97" si="194">SUM(I98:I102)</f>
        <v>3.633657505E-2</v>
      </c>
      <c r="J97" s="4">
        <f t="shared" ref="J97" si="195">SUM(J98:J102)</f>
        <v>3.5453999939999994E-2</v>
      </c>
      <c r="K97" s="4">
        <f t="shared" ref="K97" si="196">SUM(K98:K102)</f>
        <v>3.5609500049999999E-2</v>
      </c>
      <c r="L97" s="4">
        <f t="shared" ref="L97" si="197">SUM(L98:L102)</f>
        <v>3.4493125050000004E-2</v>
      </c>
      <c r="M97" s="4">
        <f t="shared" ref="M97" si="198">SUM(M98:M102)</f>
        <v>3.4121000050000003E-2</v>
      </c>
      <c r="N97"/>
      <c r="O97"/>
      <c r="P97"/>
      <c r="Q97"/>
      <c r="R97"/>
      <c r="S97"/>
      <c r="T97"/>
      <c r="U97"/>
      <c r="V97"/>
      <c r="W97"/>
      <c r="X97"/>
      <c r="Y97"/>
      <c r="Z97"/>
      <c r="AA97"/>
      <c r="AB97"/>
      <c r="AC97"/>
      <c r="AD97"/>
      <c r="AE97"/>
      <c r="AF97"/>
      <c r="AG97"/>
      <c r="AH97"/>
      <c r="AI97"/>
    </row>
    <row r="98" spans="1:35" hidden="1" outlineLevel="4" x14ac:dyDescent="0.25">
      <c r="A98" s="6" t="s">
        <v>7</v>
      </c>
      <c r="B98" s="4">
        <v>1.0061519999999999E-2</v>
      </c>
      <c r="C98" s="4">
        <v>7.4920799999999999E-3</v>
      </c>
      <c r="D98" s="4">
        <v>1.395755E-3</v>
      </c>
      <c r="E98" s="4">
        <v>9.6672000000000001E-4</v>
      </c>
      <c r="F98" s="4">
        <v>9.6672000000000001E-4</v>
      </c>
      <c r="G98" s="4"/>
      <c r="H98" s="4"/>
      <c r="I98" s="4"/>
      <c r="J98" s="4"/>
      <c r="K98" s="4"/>
      <c r="L98" s="4"/>
      <c r="M98" s="4"/>
      <c r="N98"/>
      <c r="O98"/>
      <c r="P98"/>
      <c r="Q98"/>
      <c r="R98"/>
      <c r="S98"/>
      <c r="T98"/>
      <c r="U98"/>
      <c r="V98"/>
      <c r="W98"/>
      <c r="X98"/>
      <c r="Y98"/>
      <c r="Z98"/>
      <c r="AA98"/>
      <c r="AB98"/>
      <c r="AC98"/>
      <c r="AD98"/>
      <c r="AE98"/>
      <c r="AF98"/>
      <c r="AG98"/>
      <c r="AH98"/>
      <c r="AI98"/>
    </row>
    <row r="99" spans="1:35" hidden="1" outlineLevel="4" x14ac:dyDescent="0.25">
      <c r="A99" s="6" t="s">
        <v>12</v>
      </c>
      <c r="B99" s="4">
        <v>1.469E-3</v>
      </c>
      <c r="C99" s="4">
        <v>1.482E-3</v>
      </c>
      <c r="D99" s="4">
        <v>1.4885E-3</v>
      </c>
      <c r="E99" s="4">
        <v>1.482E-3</v>
      </c>
      <c r="F99" s="4">
        <v>1.482E-3</v>
      </c>
      <c r="G99" s="4">
        <v>1.4885E-3</v>
      </c>
      <c r="H99" s="4">
        <v>1.4885E-3</v>
      </c>
      <c r="I99" s="4">
        <v>1.4885E-3</v>
      </c>
      <c r="J99" s="4">
        <v>1.482E-3</v>
      </c>
      <c r="K99" s="4">
        <v>1.4885E-3</v>
      </c>
      <c r="L99" s="4">
        <v>3.7212500000000001E-4</v>
      </c>
      <c r="M99" s="4"/>
      <c r="N99"/>
      <c r="O99"/>
      <c r="P99"/>
      <c r="Q99"/>
      <c r="R99"/>
      <c r="S99"/>
      <c r="T99"/>
      <c r="U99"/>
      <c r="V99"/>
      <c r="W99"/>
      <c r="X99"/>
      <c r="Y99"/>
      <c r="Z99"/>
      <c r="AA99"/>
      <c r="AB99"/>
      <c r="AC99"/>
      <c r="AD99"/>
      <c r="AE99"/>
      <c r="AF99"/>
      <c r="AG99"/>
      <c r="AH99"/>
      <c r="AI99"/>
    </row>
    <row r="100" spans="1:35" hidden="1" outlineLevel="4" x14ac:dyDescent="0.25">
      <c r="A100" s="6" t="s">
        <v>17</v>
      </c>
      <c r="B100" s="4">
        <v>6.0568000000000004E-4</v>
      </c>
      <c r="C100" s="4">
        <v>6.1103999999999998E-4</v>
      </c>
      <c r="D100" s="4"/>
      <c r="E100" s="4"/>
      <c r="F100" s="4"/>
      <c r="G100" s="4"/>
      <c r="H100" s="4"/>
      <c r="I100" s="4"/>
      <c r="J100" s="4"/>
      <c r="K100" s="4"/>
      <c r="L100" s="4"/>
      <c r="M100" s="4"/>
      <c r="N100"/>
      <c r="O100"/>
      <c r="P100"/>
      <c r="Q100"/>
      <c r="R100"/>
      <c r="S100"/>
      <c r="T100"/>
      <c r="U100"/>
      <c r="V100"/>
      <c r="W100"/>
      <c r="X100"/>
      <c r="Y100"/>
      <c r="Z100"/>
      <c r="AA100"/>
      <c r="AB100"/>
      <c r="AC100"/>
      <c r="AD100"/>
      <c r="AE100"/>
      <c r="AF100"/>
      <c r="AG100"/>
      <c r="AH100"/>
      <c r="AI100"/>
    </row>
    <row r="101" spans="1:35" hidden="1" outlineLevel="4" x14ac:dyDescent="0.25">
      <c r="A101" s="6" t="s">
        <v>4</v>
      </c>
      <c r="B101" s="4">
        <v>6.6119000000000002E-6</v>
      </c>
      <c r="C101" s="4">
        <v>6.6703999999999997E-6</v>
      </c>
      <c r="D101" s="4"/>
      <c r="E101" s="4"/>
      <c r="F101" s="4"/>
      <c r="G101" s="4"/>
      <c r="H101" s="4"/>
      <c r="I101" s="4"/>
      <c r="J101" s="4"/>
      <c r="K101" s="4"/>
      <c r="L101" s="4"/>
      <c r="M101" s="4"/>
      <c r="N101"/>
      <c r="O101"/>
      <c r="P101"/>
      <c r="Q101"/>
      <c r="R101"/>
      <c r="S101"/>
      <c r="T101"/>
      <c r="U101"/>
      <c r="V101"/>
      <c r="W101"/>
      <c r="X101"/>
      <c r="Y101"/>
      <c r="Z101"/>
      <c r="AA101"/>
      <c r="AB101"/>
      <c r="AC101"/>
      <c r="AD101"/>
      <c r="AE101"/>
      <c r="AF101"/>
      <c r="AG101"/>
      <c r="AH101"/>
      <c r="AI101"/>
    </row>
    <row r="102" spans="1:35" hidden="1" outlineLevel="4" x14ac:dyDescent="0.25">
      <c r="A102" s="6" t="s">
        <v>8</v>
      </c>
      <c r="B102" s="4">
        <v>0.67736155015999999</v>
      </c>
      <c r="C102" s="4">
        <v>0.68335589881000003</v>
      </c>
      <c r="D102" s="4">
        <v>3.8054075049999997E-2</v>
      </c>
      <c r="E102" s="4">
        <v>3.7887899939999997E-2</v>
      </c>
      <c r="F102" s="4">
        <v>3.6519899940000003E-2</v>
      </c>
      <c r="G102" s="4">
        <v>3.6680075049999997E-2</v>
      </c>
      <c r="H102" s="4">
        <v>3.6680075049999997E-2</v>
      </c>
      <c r="I102" s="4">
        <v>3.4848075050000003E-2</v>
      </c>
      <c r="J102" s="4">
        <v>3.3971999939999997E-2</v>
      </c>
      <c r="K102" s="4">
        <v>3.4121000050000003E-2</v>
      </c>
      <c r="L102" s="4">
        <v>3.4121000050000003E-2</v>
      </c>
      <c r="M102" s="4">
        <v>3.4121000050000003E-2</v>
      </c>
      <c r="N102"/>
      <c r="O102"/>
      <c r="P102"/>
      <c r="Q102"/>
      <c r="R102"/>
      <c r="S102"/>
      <c r="T102"/>
      <c r="U102"/>
      <c r="V102"/>
      <c r="W102"/>
      <c r="X102"/>
      <c r="Y102"/>
      <c r="Z102"/>
      <c r="AA102"/>
      <c r="AB102"/>
      <c r="AC102"/>
      <c r="AD102"/>
      <c r="AE102"/>
      <c r="AF102"/>
      <c r="AG102"/>
      <c r="AH102"/>
      <c r="AI102"/>
    </row>
    <row r="103" spans="1:35" outlineLevel="2" x14ac:dyDescent="0.25">
      <c r="A103" s="18" t="s">
        <v>9</v>
      </c>
      <c r="B103" s="19">
        <f t="shared" ref="B103" si="199">B104+B108+B112</f>
        <v>154.97674799422998</v>
      </c>
      <c r="C103" s="19">
        <f t="shared" ref="C103" si="200">C104+C108+C112</f>
        <v>141.03628255672001</v>
      </c>
      <c r="D103" s="19">
        <f t="shared" ref="D103" si="201">D104+D108+D112</f>
        <v>286.00669815312</v>
      </c>
      <c r="E103" s="19">
        <f t="shared" ref="E103" si="202">E104+E108+E112</f>
        <v>231.75307842955999</v>
      </c>
      <c r="F103" s="19">
        <f t="shared" ref="F103" si="203">F104+F108+F112</f>
        <v>231.83543224293999</v>
      </c>
      <c r="G103" s="19">
        <f t="shared" ref="G103" si="204">G104+G108+G112</f>
        <v>249.87904709012</v>
      </c>
      <c r="H103" s="19">
        <f t="shared" ref="H103" si="205">H104+H108+H112</f>
        <v>181.96750059613004</v>
      </c>
      <c r="I103" s="19">
        <f t="shared" ref="I103" si="206">I104+I108+I112</f>
        <v>409.13325727971005</v>
      </c>
      <c r="J103" s="19">
        <f t="shared" ref="J103" si="207">J104+J108+J112</f>
        <v>410.25593089418999</v>
      </c>
      <c r="K103" s="19">
        <f t="shared" ref="K103" si="208">K104+K108+K112</f>
        <v>350.27421395497004</v>
      </c>
      <c r="L103" s="19">
        <f t="shared" ref="L103" si="209">L104+L108+L112</f>
        <v>172.31970825392</v>
      </c>
      <c r="M103" s="19">
        <f t="shared" ref="M103" si="210">M104+M108+M112</f>
        <v>137.39970614233997</v>
      </c>
      <c r="N103"/>
      <c r="O103"/>
      <c r="P103"/>
      <c r="Q103"/>
      <c r="R103"/>
      <c r="S103"/>
      <c r="T103"/>
      <c r="U103"/>
      <c r="V103"/>
      <c r="W103"/>
      <c r="X103"/>
      <c r="Y103"/>
      <c r="Z103"/>
      <c r="AA103"/>
      <c r="AB103"/>
      <c r="AC103"/>
      <c r="AD103"/>
      <c r="AE103"/>
      <c r="AF103"/>
      <c r="AG103"/>
      <c r="AH103"/>
      <c r="AI103"/>
    </row>
    <row r="104" spans="1:35" outlineLevel="3" collapsed="1" x14ac:dyDescent="0.25">
      <c r="A104" s="5" t="s">
        <v>11</v>
      </c>
      <c r="B104" s="4">
        <f t="shared" ref="B104" si="211">SUM(B105:B107)</f>
        <v>7.4971031649900004</v>
      </c>
      <c r="C104" s="4">
        <f t="shared" ref="C104" si="212">SUM(C105:C107)</f>
        <v>7.51338063607</v>
      </c>
      <c r="D104" s="4">
        <f t="shared" ref="D104" si="213">SUM(D105:D107)</f>
        <v>56.39141846023</v>
      </c>
      <c r="E104" s="4">
        <f t="shared" ref="E104" si="214">SUM(E105:E107)</f>
        <v>25.71478502387</v>
      </c>
      <c r="F104" s="4">
        <f t="shared" ref="F104" si="215">SUM(F105:F107)</f>
        <v>1.3462907495399998</v>
      </c>
      <c r="G104" s="4">
        <f t="shared" ref="G104" si="216">SUM(G105:G107)</f>
        <v>1.29883557166</v>
      </c>
      <c r="H104" s="4">
        <f t="shared" ref="H104" si="217">SUM(H105:H107)</f>
        <v>1.2988355727300001</v>
      </c>
      <c r="I104" s="4">
        <f t="shared" ref="I104" si="218">SUM(I105:I107)</f>
        <v>236.48346684700002</v>
      </c>
      <c r="J104" s="4">
        <f t="shared" ref="J104" si="219">SUM(J105:J107)</f>
        <v>209.66842941825999</v>
      </c>
      <c r="K104" s="4">
        <f t="shared" ref="K104" si="220">SUM(K105:K107)</f>
        <v>175.72004043259</v>
      </c>
      <c r="L104" s="4">
        <f t="shared" ref="L104" si="221">SUM(L105:L107)</f>
        <v>1.1431073305799999</v>
      </c>
      <c r="M104" s="4">
        <f t="shared" ref="M104" si="222">SUM(M105:M107)</f>
        <v>0</v>
      </c>
      <c r="N104"/>
      <c r="O104"/>
      <c r="P104"/>
      <c r="Q104"/>
      <c r="R104"/>
      <c r="S104"/>
      <c r="T104"/>
      <c r="U104"/>
      <c r="V104"/>
      <c r="W104"/>
      <c r="X104"/>
      <c r="Y104"/>
      <c r="Z104"/>
      <c r="AA104"/>
      <c r="AB104"/>
      <c r="AC104"/>
      <c r="AD104"/>
      <c r="AE104"/>
      <c r="AF104"/>
      <c r="AG104"/>
      <c r="AH104"/>
      <c r="AI104"/>
    </row>
    <row r="105" spans="1:35" hidden="1" outlineLevel="4" x14ac:dyDescent="0.25">
      <c r="A105" s="6" t="s">
        <v>7</v>
      </c>
      <c r="B105" s="7">
        <v>7.2700508259900003</v>
      </c>
      <c r="C105" s="4">
        <v>6.3752650467700001</v>
      </c>
      <c r="D105" s="4">
        <v>1.73862346332</v>
      </c>
      <c r="E105" s="4">
        <v>0.36128856919000002</v>
      </c>
      <c r="F105" s="4">
        <v>0.20817516023999999</v>
      </c>
      <c r="G105" s="4">
        <v>0.15572824226000001</v>
      </c>
      <c r="H105" s="4">
        <v>0.15572824273999999</v>
      </c>
      <c r="I105" s="4">
        <v>0.15572824322000001</v>
      </c>
      <c r="J105" s="4"/>
      <c r="K105" s="4"/>
      <c r="L105" s="4"/>
      <c r="M105" s="4"/>
      <c r="N105"/>
      <c r="O105"/>
      <c r="P105"/>
      <c r="Q105"/>
      <c r="R105"/>
      <c r="S105"/>
      <c r="T105"/>
      <c r="U105"/>
      <c r="V105"/>
      <c r="W105"/>
      <c r="X105"/>
      <c r="Y105"/>
      <c r="Z105"/>
      <c r="AA105"/>
      <c r="AB105"/>
      <c r="AC105"/>
      <c r="AD105"/>
      <c r="AE105"/>
      <c r="AF105"/>
      <c r="AG105"/>
      <c r="AH105"/>
      <c r="AI105"/>
    </row>
    <row r="106" spans="1:35" hidden="1" outlineLevel="4" x14ac:dyDescent="0.25">
      <c r="A106" s="6" t="s">
        <v>12</v>
      </c>
      <c r="B106" s="4">
        <v>0.22705233899999999</v>
      </c>
      <c r="C106" s="4">
        <v>1.1381155892999999</v>
      </c>
      <c r="D106" s="4">
        <v>1.1431073282199999</v>
      </c>
      <c r="E106" s="4">
        <v>1.1381155892999999</v>
      </c>
      <c r="F106" s="4">
        <v>1.1381155892999999</v>
      </c>
      <c r="G106" s="4">
        <v>1.1431073294</v>
      </c>
      <c r="H106" s="4">
        <v>1.1431073299900001</v>
      </c>
      <c r="I106" s="4">
        <v>1.1431073305799999</v>
      </c>
      <c r="J106" s="4">
        <v>1.1381155916800001</v>
      </c>
      <c r="K106" s="4">
        <v>1.1431073305799999</v>
      </c>
      <c r="L106" s="4">
        <v>1.1431073305799999</v>
      </c>
      <c r="M106" s="4"/>
      <c r="N106"/>
      <c r="O106"/>
      <c r="P106"/>
      <c r="Q106"/>
      <c r="R106"/>
      <c r="S106"/>
      <c r="T106"/>
      <c r="U106"/>
      <c r="V106"/>
      <c r="W106"/>
      <c r="X106"/>
      <c r="Y106"/>
      <c r="Z106"/>
      <c r="AA106"/>
      <c r="AB106"/>
      <c r="AC106"/>
      <c r="AD106"/>
      <c r="AE106"/>
      <c r="AF106"/>
      <c r="AG106"/>
      <c r="AH106"/>
      <c r="AI106"/>
    </row>
    <row r="107" spans="1:35" hidden="1" outlineLevel="4" x14ac:dyDescent="0.25">
      <c r="A107" s="6" t="s">
        <v>8</v>
      </c>
      <c r="B107" s="4"/>
      <c r="C107" s="4"/>
      <c r="D107" s="4">
        <v>53.509687668689999</v>
      </c>
      <c r="E107" s="4">
        <v>24.215380865379998</v>
      </c>
      <c r="F107" s="4"/>
      <c r="G107" s="4"/>
      <c r="H107" s="4"/>
      <c r="I107" s="4">
        <v>235.18463127320001</v>
      </c>
      <c r="J107" s="4">
        <v>208.53031382658</v>
      </c>
      <c r="K107" s="4">
        <v>174.57693310201</v>
      </c>
      <c r="L107" s="4"/>
      <c r="M107" s="4"/>
      <c r="N107"/>
      <c r="O107"/>
      <c r="P107"/>
      <c r="Q107"/>
      <c r="R107"/>
      <c r="S107"/>
      <c r="T107"/>
      <c r="U107"/>
      <c r="V107"/>
      <c r="W107"/>
      <c r="X107"/>
      <c r="Y107"/>
      <c r="Z107"/>
      <c r="AA107"/>
      <c r="AB107"/>
      <c r="AC107"/>
      <c r="AD107"/>
      <c r="AE107"/>
      <c r="AF107"/>
      <c r="AG107"/>
      <c r="AH107"/>
      <c r="AI107"/>
    </row>
    <row r="108" spans="1:35" outlineLevel="3" collapsed="1" x14ac:dyDescent="0.25">
      <c r="A108" s="5" t="s">
        <v>13</v>
      </c>
      <c r="B108" s="4">
        <f t="shared" ref="B108" si="223">SUM(B109:B111)</f>
        <v>109.56669265139999</v>
      </c>
      <c r="C108" s="4">
        <f t="shared" ref="C108" si="224">SUM(C109:C111)</f>
        <v>96.968159820950007</v>
      </c>
      <c r="D108" s="4">
        <f t="shared" ref="D108" si="225">SUM(D109:D111)</f>
        <v>177.24257547827</v>
      </c>
      <c r="E108" s="4">
        <f t="shared" ref="E108" si="226">SUM(E109:E111)</f>
        <v>144.08899339708</v>
      </c>
      <c r="F108" s="4">
        <f t="shared" ref="F108" si="227">SUM(F109:F111)</f>
        <v>169.54512757382</v>
      </c>
      <c r="G108" s="4">
        <f t="shared" ref="G108" si="228">SUM(G109:G111)</f>
        <v>169.50351354227001</v>
      </c>
      <c r="H108" s="4">
        <f t="shared" ref="H108" si="229">SUM(H109:H111)</f>
        <v>133.33655575016002</v>
      </c>
      <c r="I108" s="4">
        <f t="shared" ref="I108" si="230">SUM(I109:I111)</f>
        <v>137.81890303982001</v>
      </c>
      <c r="J108" s="4">
        <f t="shared" ref="J108" si="231">SUM(J109:J111)</f>
        <v>181.53868733215998</v>
      </c>
      <c r="K108" s="4">
        <f t="shared" ref="K108" si="232">SUM(K109:K111)</f>
        <v>163.88884936902002</v>
      </c>
      <c r="L108" s="4">
        <f t="shared" ref="L108" si="233">SUM(L109:L111)</f>
        <v>164.26054608991001</v>
      </c>
      <c r="M108" s="4">
        <f t="shared" ref="M108" si="234">SUM(M109:M111)</f>
        <v>133.95136560563998</v>
      </c>
      <c r="N108"/>
      <c r="O108"/>
      <c r="P108"/>
      <c r="Q108"/>
      <c r="R108"/>
      <c r="S108"/>
      <c r="T108"/>
      <c r="U108"/>
      <c r="V108"/>
      <c r="W108"/>
      <c r="X108"/>
      <c r="Y108"/>
      <c r="Z108"/>
      <c r="AA108"/>
      <c r="AB108"/>
      <c r="AC108"/>
      <c r="AD108"/>
      <c r="AE108"/>
      <c r="AF108"/>
      <c r="AG108"/>
      <c r="AH108"/>
      <c r="AI108"/>
    </row>
    <row r="109" spans="1:35" hidden="1" outlineLevel="4" x14ac:dyDescent="0.25">
      <c r="A109" s="6" t="s">
        <v>7</v>
      </c>
      <c r="B109" s="4">
        <v>29.204739584630001</v>
      </c>
      <c r="C109" s="4">
        <v>30.354093932760001</v>
      </c>
      <c r="D109" s="4">
        <v>69.807933713959997</v>
      </c>
      <c r="E109" s="4">
        <v>33.42483902707</v>
      </c>
      <c r="F109" s="4">
        <v>59.943870166490001</v>
      </c>
      <c r="G109" s="4">
        <v>54.396040252799999</v>
      </c>
      <c r="H109" s="4">
        <v>45.603815380630003</v>
      </c>
      <c r="I109" s="4">
        <v>75.833217534029998</v>
      </c>
      <c r="J109" s="4">
        <v>138.63470247942999</v>
      </c>
      <c r="K109" s="4">
        <v>122.34486112954001</v>
      </c>
      <c r="L109" s="4">
        <v>123.34720393807</v>
      </c>
      <c r="M109" s="4">
        <v>94.206187082309995</v>
      </c>
      <c r="N109"/>
      <c r="O109"/>
      <c r="P109"/>
      <c r="Q109"/>
      <c r="R109"/>
      <c r="S109"/>
      <c r="T109"/>
      <c r="U109"/>
      <c r="V109"/>
      <c r="W109"/>
      <c r="X109"/>
      <c r="Y109"/>
      <c r="Z109"/>
      <c r="AA109"/>
      <c r="AB109"/>
      <c r="AC109"/>
      <c r="AD109"/>
      <c r="AE109"/>
      <c r="AF109"/>
      <c r="AG109"/>
      <c r="AH109"/>
      <c r="AI109"/>
    </row>
    <row r="110" spans="1:35" hidden="1" outlineLevel="4" x14ac:dyDescent="0.25">
      <c r="A110" s="6" t="s">
        <v>8</v>
      </c>
      <c r="B110" s="4">
        <v>28.393354754299999</v>
      </c>
      <c r="C110" s="4">
        <v>28.94365515446</v>
      </c>
      <c r="D110" s="4">
        <v>30.21572162032</v>
      </c>
      <c r="E110" s="4">
        <v>32.241023954249997</v>
      </c>
      <c r="F110" s="4">
        <v>31.17812699157</v>
      </c>
      <c r="G110" s="4">
        <v>27.73663398647</v>
      </c>
      <c r="H110" s="4">
        <v>22.752347436579999</v>
      </c>
      <c r="I110" s="4">
        <v>29.65797222023</v>
      </c>
      <c r="J110" s="4">
        <v>41.362573304000001</v>
      </c>
      <c r="K110" s="4">
        <v>41.543988239480001</v>
      </c>
      <c r="L110" s="4">
        <v>40.913342151839998</v>
      </c>
      <c r="M110" s="4">
        <v>39.745178523329997</v>
      </c>
      <c r="N110"/>
      <c r="O110"/>
      <c r="P110"/>
      <c r="Q110"/>
      <c r="R110"/>
      <c r="S110"/>
      <c r="T110"/>
      <c r="U110"/>
      <c r="V110"/>
      <c r="W110"/>
      <c r="X110"/>
      <c r="Y110"/>
      <c r="Z110"/>
      <c r="AA110"/>
      <c r="AB110"/>
      <c r="AC110"/>
      <c r="AD110"/>
      <c r="AE110"/>
      <c r="AF110"/>
      <c r="AG110"/>
      <c r="AH110"/>
      <c r="AI110"/>
    </row>
    <row r="111" spans="1:35" hidden="1" outlineLevel="4" x14ac:dyDescent="0.25">
      <c r="A111" s="6" t="s">
        <v>14</v>
      </c>
      <c r="B111" s="4">
        <v>51.96859831247</v>
      </c>
      <c r="C111" s="4">
        <v>37.670410733730002</v>
      </c>
      <c r="D111" s="4">
        <v>77.218920143990005</v>
      </c>
      <c r="E111" s="4">
        <v>78.423130415759999</v>
      </c>
      <c r="F111" s="4">
        <v>78.423130415759999</v>
      </c>
      <c r="G111" s="4">
        <v>87.370839302999997</v>
      </c>
      <c r="H111" s="4">
        <v>64.980392932949997</v>
      </c>
      <c r="I111" s="4">
        <v>32.327713285560002</v>
      </c>
      <c r="J111" s="4">
        <v>1.54141154873</v>
      </c>
      <c r="K111" s="4"/>
      <c r="L111" s="4"/>
      <c r="M111" s="4"/>
      <c r="N111"/>
      <c r="O111"/>
      <c r="P111"/>
      <c r="Q111"/>
      <c r="R111"/>
      <c r="S111"/>
      <c r="T111"/>
      <c r="U111"/>
      <c r="V111"/>
      <c r="W111"/>
      <c r="X111"/>
      <c r="Y111"/>
      <c r="Z111"/>
      <c r="AA111"/>
      <c r="AB111"/>
      <c r="AC111"/>
      <c r="AD111"/>
      <c r="AE111"/>
      <c r="AF111"/>
      <c r="AG111"/>
      <c r="AH111"/>
      <c r="AI111"/>
    </row>
    <row r="112" spans="1:35" outlineLevel="3" collapsed="1" x14ac:dyDescent="0.25">
      <c r="A112" s="5" t="s">
        <v>15</v>
      </c>
      <c r="B112" s="4">
        <f t="shared" ref="B112" si="235">SUM(B113:B117)</f>
        <v>37.912952177840005</v>
      </c>
      <c r="C112" s="4">
        <f t="shared" ref="C112" si="236">SUM(C113:C117)</f>
        <v>36.5547420997</v>
      </c>
      <c r="D112" s="4">
        <f t="shared" ref="D112" si="237">SUM(D113:D117)</f>
        <v>52.372704214620001</v>
      </c>
      <c r="E112" s="4">
        <f t="shared" ref="E112" si="238">SUM(E113:E117)</f>
        <v>61.949300008609995</v>
      </c>
      <c r="F112" s="4">
        <f t="shared" ref="F112" si="239">SUM(F113:F117)</f>
        <v>60.944013919579994</v>
      </c>
      <c r="G112" s="4">
        <f t="shared" ref="G112" si="240">SUM(G113:G117)</f>
        <v>79.07669797618999</v>
      </c>
      <c r="H112" s="4">
        <f t="shared" ref="H112" si="241">SUM(H113:H117)</f>
        <v>47.33210927324</v>
      </c>
      <c r="I112" s="4">
        <f t="shared" ref="I112" si="242">SUM(I113:I117)</f>
        <v>34.830887392889991</v>
      </c>
      <c r="J112" s="4">
        <f t="shared" ref="J112" si="243">SUM(J113:J117)</f>
        <v>19.048814143769995</v>
      </c>
      <c r="K112" s="4">
        <f t="shared" ref="K112" si="244">SUM(K113:K117)</f>
        <v>10.66532415336</v>
      </c>
      <c r="L112" s="4">
        <f t="shared" ref="L112" si="245">SUM(L113:L117)</f>
        <v>6.9160548334299996</v>
      </c>
      <c r="M112" s="4">
        <f t="shared" ref="M112" si="246">SUM(M113:M117)</f>
        <v>3.4483405367</v>
      </c>
      <c r="N112"/>
      <c r="O112"/>
      <c r="P112"/>
      <c r="Q112"/>
      <c r="R112"/>
      <c r="S112"/>
      <c r="T112"/>
      <c r="U112"/>
      <c r="V112"/>
      <c r="W112"/>
      <c r="X112"/>
      <c r="Y112"/>
      <c r="Z112"/>
      <c r="AA112"/>
      <c r="AB112"/>
      <c r="AC112"/>
      <c r="AD112"/>
      <c r="AE112"/>
      <c r="AF112"/>
      <c r="AG112"/>
      <c r="AH112"/>
      <c r="AI112"/>
    </row>
    <row r="113" spans="1:35" hidden="1" outlineLevel="4" x14ac:dyDescent="0.25">
      <c r="A113" s="6" t="s">
        <v>16</v>
      </c>
      <c r="B113" s="4">
        <v>30.242566673700001</v>
      </c>
      <c r="C113" s="4">
        <v>27.27639995154</v>
      </c>
      <c r="D113" s="4">
        <v>35.304166722959998</v>
      </c>
      <c r="E113" s="4">
        <v>35.149999937579999</v>
      </c>
      <c r="F113" s="4">
        <v>35.149999937579999</v>
      </c>
      <c r="G113" s="4">
        <v>33.298890054289998</v>
      </c>
      <c r="H113" s="4">
        <v>21.15425670038</v>
      </c>
      <c r="I113" s="4">
        <v>8.7271900165199998</v>
      </c>
      <c r="J113" s="4">
        <v>0.81547999833999996</v>
      </c>
      <c r="K113" s="4">
        <v>0.81905666879000005</v>
      </c>
      <c r="L113" s="4"/>
      <c r="M113" s="4"/>
      <c r="N113"/>
      <c r="O113"/>
      <c r="P113"/>
      <c r="Q113"/>
      <c r="R113"/>
      <c r="S113"/>
      <c r="T113"/>
      <c r="U113"/>
      <c r="V113"/>
      <c r="W113"/>
      <c r="X113"/>
      <c r="Y113"/>
      <c r="Z113"/>
      <c r="AA113"/>
      <c r="AB113"/>
      <c r="AC113"/>
      <c r="AD113"/>
      <c r="AE113"/>
      <c r="AF113"/>
      <c r="AG113"/>
      <c r="AH113"/>
      <c r="AI113"/>
    </row>
    <row r="114" spans="1:35" hidden="1" outlineLevel="4" x14ac:dyDescent="0.25">
      <c r="A114" s="6" t="s">
        <v>7</v>
      </c>
      <c r="B114" s="4">
        <v>5.9153869442699998</v>
      </c>
      <c r="C114" s="4">
        <v>7.2106859266200001</v>
      </c>
      <c r="D114" s="4">
        <v>7.2147097059499998</v>
      </c>
      <c r="E114" s="4">
        <v>8.4644768191700006</v>
      </c>
      <c r="F114" s="4">
        <v>7.4591907331099998</v>
      </c>
      <c r="G114" s="4">
        <v>7.7420701967800003</v>
      </c>
      <c r="H114" s="4">
        <v>6.1324450731200004</v>
      </c>
      <c r="I114" s="4">
        <v>6.1641034900199996</v>
      </c>
      <c r="J114" s="4">
        <v>6.1372321546900004</v>
      </c>
      <c r="K114" s="4">
        <v>6.1641034919599997</v>
      </c>
      <c r="L114" s="4">
        <v>4.18461622397</v>
      </c>
      <c r="M114" s="4">
        <v>0.71690192724000001</v>
      </c>
      <c r="N114"/>
      <c r="O114"/>
      <c r="P114"/>
      <c r="Q114"/>
      <c r="R114"/>
      <c r="S114"/>
      <c r="T114"/>
      <c r="U114"/>
      <c r="V114"/>
      <c r="W114"/>
      <c r="X114"/>
      <c r="Y114"/>
      <c r="Z114"/>
      <c r="AA114"/>
      <c r="AB114"/>
      <c r="AC114"/>
      <c r="AD114"/>
      <c r="AE114"/>
      <c r="AF114"/>
      <c r="AG114"/>
      <c r="AH114"/>
      <c r="AI114"/>
    </row>
    <row r="115" spans="1:35" hidden="1" outlineLevel="4" x14ac:dyDescent="0.25">
      <c r="A115" s="6" t="s">
        <v>12</v>
      </c>
      <c r="B115" s="4">
        <v>9.8190849839999997E-2</v>
      </c>
      <c r="C115" s="4">
        <v>9.9059795219999996E-2</v>
      </c>
      <c r="D115" s="4">
        <v>7.64122761409</v>
      </c>
      <c r="E115" s="4">
        <v>15.11665976918</v>
      </c>
      <c r="F115" s="4">
        <v>15.116659766210001</v>
      </c>
      <c r="G115" s="4">
        <v>15.21754487964</v>
      </c>
      <c r="H115" s="4">
        <v>15.21754487964</v>
      </c>
      <c r="I115" s="4">
        <v>15.21754487964</v>
      </c>
      <c r="J115" s="4">
        <v>7.6422926780299996</v>
      </c>
      <c r="K115" s="4">
        <v>0.13407818872999999</v>
      </c>
      <c r="L115" s="4"/>
      <c r="M115" s="4"/>
      <c r="N115"/>
      <c r="O115"/>
      <c r="P115"/>
      <c r="Q115"/>
      <c r="R115"/>
      <c r="S115"/>
      <c r="T115"/>
      <c r="U115"/>
      <c r="V115"/>
      <c r="W115"/>
      <c r="X115"/>
      <c r="Y115"/>
      <c r="Z115"/>
      <c r="AA115"/>
      <c r="AB115"/>
      <c r="AC115"/>
      <c r="AD115"/>
      <c r="AE115"/>
      <c r="AF115"/>
      <c r="AG115"/>
      <c r="AH115"/>
      <c r="AI115"/>
    </row>
    <row r="116" spans="1:35" hidden="1" outlineLevel="4" x14ac:dyDescent="0.25">
      <c r="A116" s="6" t="s">
        <v>17</v>
      </c>
      <c r="B116" s="4">
        <v>1.65217457171</v>
      </c>
      <c r="C116" s="4">
        <v>1.9639222867999999</v>
      </c>
      <c r="D116" s="4">
        <v>2.2079055314799998</v>
      </c>
      <c r="E116" s="4">
        <v>2.9094893439999998</v>
      </c>
      <c r="F116" s="4">
        <v>2.9094893439999998</v>
      </c>
      <c r="G116" s="4">
        <v>4.5225295934399998</v>
      </c>
      <c r="H116" s="4">
        <v>4.5225292865800002</v>
      </c>
      <c r="I116" s="4">
        <v>4.4167156731899997</v>
      </c>
      <c r="J116" s="4">
        <v>4.1498093135499996</v>
      </c>
      <c r="K116" s="4">
        <v>3.2427524703600001</v>
      </c>
      <c r="L116" s="4">
        <v>2.4261052759399999</v>
      </c>
      <c r="M116" s="4">
        <v>2.4261052759399999</v>
      </c>
      <c r="N116"/>
      <c r="O116"/>
      <c r="P116"/>
      <c r="Q116"/>
      <c r="R116"/>
      <c r="S116"/>
      <c r="T116"/>
      <c r="U116"/>
      <c r="V116"/>
      <c r="W116"/>
      <c r="X116"/>
      <c r="Y116"/>
      <c r="Z116"/>
      <c r="AA116"/>
      <c r="AB116"/>
      <c r="AC116"/>
      <c r="AD116"/>
      <c r="AE116"/>
      <c r="AF116"/>
      <c r="AG116"/>
      <c r="AH116"/>
      <c r="AI116"/>
    </row>
    <row r="117" spans="1:35" hidden="1" outlineLevel="4" x14ac:dyDescent="0.25">
      <c r="A117" s="6" t="s">
        <v>8</v>
      </c>
      <c r="B117" s="4">
        <v>4.6331383199999998E-3</v>
      </c>
      <c r="C117" s="4">
        <v>4.6741395200000004E-3</v>
      </c>
      <c r="D117" s="4">
        <v>4.6946401400000002E-3</v>
      </c>
      <c r="E117" s="4">
        <v>0.30867413867999999</v>
      </c>
      <c r="F117" s="4">
        <v>0.30867413867999999</v>
      </c>
      <c r="G117" s="4">
        <v>18.295663252040001</v>
      </c>
      <c r="H117" s="4">
        <v>0.30533333352000003</v>
      </c>
      <c r="I117" s="4">
        <v>0.30533333352000003</v>
      </c>
      <c r="J117" s="4">
        <v>0.30399999915999998</v>
      </c>
      <c r="K117" s="4">
        <v>0.30533333352000003</v>
      </c>
      <c r="L117" s="4">
        <v>0.30533333352000003</v>
      </c>
      <c r="M117" s="4">
        <v>0.30533333352000003</v>
      </c>
      <c r="N117"/>
      <c r="O117"/>
      <c r="P117"/>
      <c r="Q117"/>
      <c r="R117"/>
      <c r="S117"/>
      <c r="T117"/>
      <c r="U117"/>
      <c r="V117"/>
      <c r="W117"/>
      <c r="X117"/>
      <c r="Y117"/>
      <c r="Z117"/>
      <c r="AA117"/>
      <c r="AB117"/>
      <c r="AC117"/>
      <c r="AD117"/>
      <c r="AE117"/>
      <c r="AF117"/>
      <c r="AG117"/>
      <c r="AH117"/>
      <c r="AI117"/>
    </row>
    <row r="118" spans="1:35" s="14" customFormat="1" hidden="1" outlineLevel="4" x14ac:dyDescent="0.25">
      <c r="A118" s="25"/>
      <c r="B118" s="26"/>
      <c r="C118" s="26"/>
      <c r="D118" s="26"/>
      <c r="E118" s="26"/>
      <c r="F118" s="26"/>
      <c r="G118" s="26"/>
      <c r="H118" s="26"/>
      <c r="I118" s="26"/>
      <c r="J118" s="26"/>
      <c r="K118" s="26"/>
      <c r="L118" s="26"/>
      <c r="M118" s="26"/>
    </row>
    <row r="119" spans="1:35" x14ac:dyDescent="0.25">
      <c r="N119"/>
      <c r="O119"/>
      <c r="P119"/>
      <c r="Q119"/>
      <c r="R119"/>
      <c r="S119"/>
      <c r="T119"/>
      <c r="U119"/>
      <c r="V119"/>
      <c r="W119"/>
      <c r="X119"/>
      <c r="Y119"/>
      <c r="Z119"/>
      <c r="AA119"/>
      <c r="AB119"/>
      <c r="AC119"/>
      <c r="AD119"/>
      <c r="AE119"/>
      <c r="AF119"/>
      <c r="AG119"/>
      <c r="AH119"/>
      <c r="AI119"/>
    </row>
    <row r="120" spans="1:35" s="3" customFormat="1" x14ac:dyDescent="0.25">
      <c r="A120" s="20"/>
      <c r="B120" s="20">
        <v>2039</v>
      </c>
      <c r="C120" s="20">
        <v>2040</v>
      </c>
      <c r="D120" s="20">
        <v>2041</v>
      </c>
      <c r="E120" s="20">
        <v>2042</v>
      </c>
      <c r="F120" s="20">
        <v>2043</v>
      </c>
      <c r="G120" s="20">
        <v>2044</v>
      </c>
      <c r="H120" s="20">
        <v>2045</v>
      </c>
      <c r="I120" s="20">
        <v>2046</v>
      </c>
      <c r="J120" s="20">
        <v>2047</v>
      </c>
      <c r="K120" s="20">
        <v>2048</v>
      </c>
      <c r="L120" s="20">
        <v>2049</v>
      </c>
      <c r="M120" s="20">
        <v>2050</v>
      </c>
    </row>
    <row r="121" spans="1:35" x14ac:dyDescent="0.25">
      <c r="A121" s="11" t="s">
        <v>0</v>
      </c>
      <c r="B121" s="7">
        <f t="shared" ref="B121" si="247">B122+B139</f>
        <v>240.03756938295999</v>
      </c>
      <c r="C121" s="7">
        <f t="shared" ref="C121" si="248">C122+C139</f>
        <v>256.84969491319998</v>
      </c>
      <c r="D121" s="7">
        <f t="shared" ref="D121" si="249">D122+D139</f>
        <v>203.06061759457998</v>
      </c>
      <c r="E121" s="7">
        <f t="shared" ref="E121" si="250">E122+E139</f>
        <v>293.52274805055998</v>
      </c>
      <c r="F121" s="7">
        <f t="shared" ref="F121" si="251">F122+F139</f>
        <v>187.97719322382</v>
      </c>
      <c r="G121" s="7">
        <f t="shared" ref="G121" si="252">G122+G139</f>
        <v>181.82195420081001</v>
      </c>
      <c r="H121" s="7">
        <f t="shared" ref="H121" si="253">H122+H139</f>
        <v>176.79185526921</v>
      </c>
      <c r="I121" s="7">
        <f t="shared" ref="I121" si="254">I122+I139</f>
        <v>172.78121483275999</v>
      </c>
      <c r="J121" s="7">
        <f t="shared" ref="J121" si="255">J122+J139</f>
        <v>168.74982353125</v>
      </c>
      <c r="K121" s="7">
        <f t="shared" ref="K121" si="256">K122+K139</f>
        <v>152.30868542892</v>
      </c>
      <c r="L121" s="7">
        <f t="shared" ref="L121" si="257">L122+L139</f>
        <v>149.36611328148999</v>
      </c>
      <c r="M121" s="7">
        <f t="shared" ref="M121" si="258">M122+M139</f>
        <v>146.65108367513</v>
      </c>
      <c r="N121"/>
      <c r="O121"/>
      <c r="P121"/>
      <c r="Q121"/>
      <c r="R121"/>
      <c r="S121"/>
      <c r="T121"/>
      <c r="U121"/>
      <c r="V121"/>
      <c r="W121"/>
      <c r="X121"/>
      <c r="Y121"/>
      <c r="Z121"/>
      <c r="AA121"/>
      <c r="AB121"/>
      <c r="AC121"/>
      <c r="AD121"/>
      <c r="AE121"/>
      <c r="AF121"/>
      <c r="AG121"/>
      <c r="AH121"/>
      <c r="AI121"/>
    </row>
    <row r="122" spans="1:35" outlineLevel="1" x14ac:dyDescent="0.25">
      <c r="A122" s="16" t="s">
        <v>1</v>
      </c>
      <c r="B122" s="17">
        <f t="shared" ref="B122" si="259">B123+B132</f>
        <v>43.916999943</v>
      </c>
      <c r="C122" s="17">
        <f t="shared" ref="C122" si="260">C123+C132</f>
        <v>41.737082678999997</v>
      </c>
      <c r="D122" s="17">
        <f t="shared" ref="D122" si="261">D123+D132</f>
        <v>24.557165415</v>
      </c>
      <c r="E122" s="17">
        <f t="shared" ref="E122" si="262">E123+E132</f>
        <v>23.577248150999999</v>
      </c>
      <c r="F122" s="17">
        <f t="shared" ref="F122" si="263">F123+F132</f>
        <v>22.597330886999998</v>
      </c>
      <c r="G122" s="17">
        <f t="shared" ref="G122" si="264">G123+G132</f>
        <v>21.617413623000001</v>
      </c>
      <c r="H122" s="17">
        <f t="shared" ref="H122" si="265">H123+H132</f>
        <v>20.637496359</v>
      </c>
      <c r="I122" s="17">
        <f t="shared" ref="I122" si="266">I123+I132</f>
        <v>19.657579095000003</v>
      </c>
      <c r="J122" s="17">
        <f t="shared" ref="J122" si="267">J123+J132</f>
        <v>18.677668831000002</v>
      </c>
      <c r="K122" s="17">
        <f t="shared" ref="K122" si="268">K123+K132</f>
        <v>5.6</v>
      </c>
      <c r="L122" s="17">
        <f t="shared" ref="L122" si="269">L123+L132</f>
        <v>5.6</v>
      </c>
      <c r="M122" s="17">
        <f t="shared" ref="M122" si="270">M123+M132</f>
        <v>5.6</v>
      </c>
      <c r="N122"/>
      <c r="O122"/>
      <c r="P122"/>
      <c r="Q122"/>
      <c r="R122"/>
      <c r="S122"/>
      <c r="T122"/>
      <c r="U122"/>
      <c r="V122"/>
      <c r="W122"/>
      <c r="X122"/>
      <c r="Y122"/>
      <c r="Z122"/>
      <c r="AA122"/>
      <c r="AB122"/>
      <c r="AC122"/>
      <c r="AD122"/>
      <c r="AE122"/>
      <c r="AF122"/>
      <c r="AG122"/>
      <c r="AH122"/>
      <c r="AI122"/>
    </row>
    <row r="123" spans="1:35" outlineLevel="2" x14ac:dyDescent="0.25">
      <c r="A123" s="18" t="s">
        <v>2</v>
      </c>
      <c r="B123" s="19">
        <f t="shared" ref="B123" si="271">B124+B126+B128</f>
        <v>16.819255943000002</v>
      </c>
      <c r="C123" s="19">
        <f t="shared" ref="C123" si="272">C124+C126+C128</f>
        <v>14.639338679</v>
      </c>
      <c r="D123" s="19">
        <f t="shared" ref="D123" si="273">D124+D126+D128</f>
        <v>12.459421415</v>
      </c>
      <c r="E123" s="19">
        <f t="shared" ref="E123" si="274">E124+E126+E128</f>
        <v>11.479504151</v>
      </c>
      <c r="F123" s="19">
        <f t="shared" ref="F123" si="275">F124+F126+F128</f>
        <v>10.499586887</v>
      </c>
      <c r="G123" s="19">
        <f t="shared" ref="G123" si="276">G124+G126+G128</f>
        <v>9.5196696230000004</v>
      </c>
      <c r="H123" s="19">
        <f t="shared" ref="H123" si="277">H124+H126+H128</f>
        <v>8.5397523589999995</v>
      </c>
      <c r="I123" s="19">
        <f t="shared" ref="I123" si="278">I124+I126+I128</f>
        <v>7.5598350950000004</v>
      </c>
      <c r="J123" s="19">
        <f t="shared" ref="J123" si="279">J124+J126+J128</f>
        <v>6.5799178310000004</v>
      </c>
      <c r="K123" s="19">
        <f t="shared" ref="K123" si="280">K124+K126+K128</f>
        <v>5.6</v>
      </c>
      <c r="L123" s="19">
        <f t="shared" ref="L123" si="281">L124+L126+L128</f>
        <v>5.6</v>
      </c>
      <c r="M123" s="19">
        <f t="shared" ref="M123" si="282">M124+M126+M128</f>
        <v>5.6</v>
      </c>
      <c r="N123"/>
      <c r="O123"/>
      <c r="P123"/>
      <c r="Q123"/>
      <c r="R123"/>
      <c r="S123"/>
      <c r="T123"/>
      <c r="U123"/>
      <c r="V123"/>
      <c r="W123"/>
      <c r="X123"/>
      <c r="Y123"/>
      <c r="Z123"/>
      <c r="AA123"/>
      <c r="AB123"/>
      <c r="AC123"/>
      <c r="AD123"/>
      <c r="AE123"/>
      <c r="AF123"/>
      <c r="AG123"/>
      <c r="AH123"/>
      <c r="AI123"/>
    </row>
    <row r="124" spans="1:35" outlineLevel="3" collapsed="1" x14ac:dyDescent="0.25">
      <c r="A124" s="5" t="s">
        <v>3</v>
      </c>
      <c r="B124" s="4">
        <f t="shared" ref="B124" si="283">SUM(B125:B125)</f>
        <v>0</v>
      </c>
      <c r="C124" s="4">
        <f t="shared" ref="C124" si="284">SUM(C125:C125)</f>
        <v>0</v>
      </c>
      <c r="D124" s="4">
        <f t="shared" ref="D124" si="285">SUM(D125:D125)</f>
        <v>0</v>
      </c>
      <c r="E124" s="4">
        <f t="shared" ref="E124" si="286">SUM(E125:E125)</f>
        <v>0</v>
      </c>
      <c r="F124" s="4">
        <f t="shared" ref="F124" si="287">SUM(F125:F125)</f>
        <v>0</v>
      </c>
      <c r="G124" s="4">
        <f t="shared" ref="G124" si="288">SUM(G125:G125)</f>
        <v>0</v>
      </c>
      <c r="H124" s="4">
        <f t="shared" ref="H124" si="289">SUM(H125:H125)</f>
        <v>0</v>
      </c>
      <c r="I124" s="4">
        <f t="shared" ref="I124" si="290">SUM(I125:I125)</f>
        <v>0</v>
      </c>
      <c r="J124" s="4">
        <f t="shared" ref="J124" si="291">SUM(J125:J125)</f>
        <v>0</v>
      </c>
      <c r="K124" s="4">
        <f t="shared" ref="K124" si="292">SUM(K125:K125)</f>
        <v>0</v>
      </c>
      <c r="L124" s="4">
        <f t="shared" ref="L124" si="293">SUM(L125:L125)</f>
        <v>0</v>
      </c>
      <c r="M124" s="4">
        <f t="shared" ref="M124" si="294">SUM(M125:M125)</f>
        <v>0</v>
      </c>
      <c r="N124"/>
      <c r="O124"/>
      <c r="P124"/>
      <c r="Q124"/>
      <c r="R124"/>
      <c r="S124"/>
      <c r="T124"/>
      <c r="U124"/>
      <c r="V124"/>
      <c r="W124"/>
      <c r="X124"/>
      <c r="Y124"/>
      <c r="Z124"/>
      <c r="AA124"/>
      <c r="AB124"/>
      <c r="AC124"/>
      <c r="AD124"/>
      <c r="AE124"/>
      <c r="AF124"/>
      <c r="AG124"/>
      <c r="AH124"/>
      <c r="AI124"/>
    </row>
    <row r="125" spans="1:35" hidden="1" outlineLevel="4" x14ac:dyDescent="0.25">
      <c r="A125" s="6" t="s">
        <v>4</v>
      </c>
      <c r="B125" s="4"/>
      <c r="C125" s="4"/>
      <c r="D125" s="4"/>
      <c r="E125" s="4"/>
      <c r="F125" s="4"/>
      <c r="G125" s="4"/>
      <c r="H125" s="4"/>
      <c r="I125" s="4"/>
      <c r="J125" s="4"/>
      <c r="K125" s="4"/>
      <c r="L125" s="4"/>
      <c r="M125" s="4"/>
      <c r="N125"/>
      <c r="O125"/>
      <c r="P125"/>
      <c r="Q125"/>
      <c r="R125"/>
      <c r="S125"/>
      <c r="T125"/>
      <c r="U125"/>
      <c r="V125"/>
      <c r="W125"/>
      <c r="X125"/>
      <c r="Y125"/>
      <c r="Z125"/>
      <c r="AA125"/>
      <c r="AB125"/>
      <c r="AC125"/>
      <c r="AD125"/>
      <c r="AE125"/>
      <c r="AF125"/>
      <c r="AG125"/>
      <c r="AH125"/>
      <c r="AI125"/>
    </row>
    <row r="126" spans="1:35" outlineLevel="3" collapsed="1" x14ac:dyDescent="0.25">
      <c r="A126" s="5" t="s">
        <v>5</v>
      </c>
      <c r="B126" s="4">
        <f t="shared" ref="B126" si="295">SUM(B127:B127)</f>
        <v>0</v>
      </c>
      <c r="C126" s="4">
        <f t="shared" ref="C126" si="296">SUM(C127:C127)</f>
        <v>0</v>
      </c>
      <c r="D126" s="4">
        <f t="shared" ref="D126" si="297">SUM(D127:D127)</f>
        <v>0</v>
      </c>
      <c r="E126" s="4">
        <f t="shared" ref="E126" si="298">SUM(E127:E127)</f>
        <v>0</v>
      </c>
      <c r="F126" s="4">
        <f t="shared" ref="F126" si="299">SUM(F127:F127)</f>
        <v>0</v>
      </c>
      <c r="G126" s="4">
        <f t="shared" ref="G126" si="300">SUM(G127:G127)</f>
        <v>0</v>
      </c>
      <c r="H126" s="4">
        <f t="shared" ref="H126" si="301">SUM(H127:H127)</f>
        <v>0</v>
      </c>
      <c r="I126" s="4">
        <f t="shared" ref="I126" si="302">SUM(I127:I127)</f>
        <v>0</v>
      </c>
      <c r="J126" s="4">
        <f t="shared" ref="J126" si="303">SUM(J127:J127)</f>
        <v>0</v>
      </c>
      <c r="K126" s="4">
        <f t="shared" ref="K126" si="304">SUM(K127:K127)</f>
        <v>0</v>
      </c>
      <c r="L126" s="4">
        <f t="shared" ref="L126" si="305">SUM(L127:L127)</f>
        <v>0</v>
      </c>
      <c r="M126" s="4">
        <f t="shared" ref="M126" si="306">SUM(M127:M127)</f>
        <v>0</v>
      </c>
      <c r="N126"/>
      <c r="O126"/>
      <c r="P126"/>
      <c r="Q126"/>
      <c r="R126"/>
      <c r="S126"/>
      <c r="T126"/>
      <c r="U126"/>
      <c r="V126"/>
      <c r="W126"/>
      <c r="X126"/>
      <c r="Y126"/>
      <c r="Z126"/>
      <c r="AA126"/>
      <c r="AB126"/>
      <c r="AC126"/>
      <c r="AD126"/>
      <c r="AE126"/>
      <c r="AF126"/>
      <c r="AG126"/>
      <c r="AH126"/>
      <c r="AI126"/>
    </row>
    <row r="127" spans="1:35" hidden="1" outlineLevel="4" x14ac:dyDescent="0.25">
      <c r="A127" s="6" t="s">
        <v>4</v>
      </c>
      <c r="B127" s="4"/>
      <c r="C127" s="4"/>
      <c r="D127" s="4"/>
      <c r="E127" s="4"/>
      <c r="F127" s="4"/>
      <c r="G127" s="4"/>
      <c r="H127" s="4"/>
      <c r="I127" s="4"/>
      <c r="J127" s="4"/>
      <c r="K127" s="4"/>
      <c r="L127" s="4"/>
      <c r="M127" s="4"/>
      <c r="N127"/>
      <c r="O127"/>
      <c r="P127"/>
      <c r="Q127"/>
      <c r="R127"/>
      <c r="S127"/>
      <c r="T127"/>
      <c r="U127"/>
      <c r="V127"/>
      <c r="W127"/>
      <c r="X127"/>
      <c r="Y127"/>
      <c r="Z127"/>
      <c r="AA127"/>
      <c r="AB127"/>
      <c r="AC127"/>
      <c r="AD127"/>
      <c r="AE127"/>
      <c r="AF127"/>
      <c r="AG127"/>
      <c r="AH127"/>
      <c r="AI127"/>
    </row>
    <row r="128" spans="1:35" outlineLevel="3" collapsed="1" x14ac:dyDescent="0.25">
      <c r="A128" s="5" t="s">
        <v>6</v>
      </c>
      <c r="B128" s="4">
        <f t="shared" ref="B128" si="307">SUM(B129:B131)</f>
        <v>16.819255943000002</v>
      </c>
      <c r="C128" s="4">
        <f t="shared" ref="C128" si="308">SUM(C129:C131)</f>
        <v>14.639338679</v>
      </c>
      <c r="D128" s="4">
        <f t="shared" ref="D128" si="309">SUM(D129:D131)</f>
        <v>12.459421415</v>
      </c>
      <c r="E128" s="4">
        <f t="shared" ref="E128" si="310">SUM(E129:E131)</f>
        <v>11.479504151</v>
      </c>
      <c r="F128" s="4">
        <f t="shared" ref="F128" si="311">SUM(F129:F131)</f>
        <v>10.499586887</v>
      </c>
      <c r="G128" s="4">
        <f t="shared" ref="G128" si="312">SUM(G129:G131)</f>
        <v>9.5196696230000004</v>
      </c>
      <c r="H128" s="4">
        <f t="shared" ref="H128" si="313">SUM(H129:H131)</f>
        <v>8.5397523589999995</v>
      </c>
      <c r="I128" s="4">
        <f t="shared" ref="I128" si="314">SUM(I129:I131)</f>
        <v>7.5598350950000004</v>
      </c>
      <c r="J128" s="4">
        <f t="shared" ref="J128" si="315">SUM(J129:J131)</f>
        <v>6.5799178310000004</v>
      </c>
      <c r="K128" s="4">
        <f t="shared" ref="K128" si="316">SUM(K129:K131)</f>
        <v>5.6</v>
      </c>
      <c r="L128" s="4">
        <f t="shared" ref="L128" si="317">SUM(L129:L131)</f>
        <v>5.6</v>
      </c>
      <c r="M128" s="4">
        <f t="shared" ref="M128" si="318">SUM(M129:M131)</f>
        <v>5.6</v>
      </c>
      <c r="N128"/>
      <c r="O128"/>
      <c r="P128"/>
      <c r="Q128"/>
      <c r="R128"/>
      <c r="S128"/>
      <c r="T128"/>
      <c r="U128"/>
      <c r="V128"/>
      <c r="W128"/>
      <c r="X128"/>
      <c r="Y128"/>
      <c r="Z128"/>
      <c r="AA128"/>
      <c r="AB128"/>
      <c r="AC128"/>
      <c r="AD128"/>
      <c r="AE128"/>
      <c r="AF128"/>
      <c r="AG128"/>
      <c r="AH128"/>
      <c r="AI128"/>
    </row>
    <row r="129" spans="1:35" hidden="1" outlineLevel="4" x14ac:dyDescent="0.25">
      <c r="A129" s="6" t="s">
        <v>7</v>
      </c>
      <c r="B129" s="4"/>
      <c r="C129" s="4"/>
      <c r="D129" s="4"/>
      <c r="E129" s="4"/>
      <c r="F129" s="4"/>
      <c r="G129" s="4"/>
      <c r="H129" s="4"/>
      <c r="I129" s="4"/>
      <c r="J129" s="4"/>
      <c r="K129" s="4"/>
      <c r="L129" s="4"/>
      <c r="M129" s="4"/>
      <c r="N129"/>
      <c r="O129"/>
      <c r="P129"/>
      <c r="Q129"/>
      <c r="R129"/>
      <c r="S129"/>
      <c r="T129"/>
      <c r="U129"/>
      <c r="V129"/>
      <c r="W129"/>
      <c r="X129"/>
      <c r="Y129"/>
      <c r="Z129"/>
      <c r="AA129"/>
      <c r="AB129"/>
      <c r="AC129"/>
      <c r="AD129"/>
      <c r="AE129"/>
      <c r="AF129"/>
      <c r="AG129"/>
      <c r="AH129"/>
      <c r="AI129"/>
    </row>
    <row r="130" spans="1:35" hidden="1" outlineLevel="4" x14ac:dyDescent="0.25">
      <c r="A130" s="6" t="s">
        <v>4</v>
      </c>
      <c r="B130" s="4">
        <v>16.819255943000002</v>
      </c>
      <c r="C130" s="4">
        <v>14.639338679</v>
      </c>
      <c r="D130" s="4">
        <v>12.459421415</v>
      </c>
      <c r="E130" s="4">
        <v>11.479504151</v>
      </c>
      <c r="F130" s="4">
        <v>10.499586887</v>
      </c>
      <c r="G130" s="4">
        <v>9.5196696230000004</v>
      </c>
      <c r="H130" s="4">
        <v>8.5397523589999995</v>
      </c>
      <c r="I130" s="4">
        <v>7.5598350950000004</v>
      </c>
      <c r="J130" s="4">
        <v>6.5799178310000004</v>
      </c>
      <c r="K130" s="4">
        <v>5.6</v>
      </c>
      <c r="L130" s="4">
        <v>5.6</v>
      </c>
      <c r="M130" s="4">
        <v>5.6</v>
      </c>
      <c r="N130"/>
      <c r="O130"/>
      <c r="P130"/>
      <c r="Q130"/>
      <c r="R130"/>
      <c r="S130"/>
      <c r="T130"/>
      <c r="U130"/>
      <c r="V130"/>
      <c r="W130"/>
      <c r="X130"/>
      <c r="Y130"/>
      <c r="Z130"/>
      <c r="AA130"/>
      <c r="AB130"/>
      <c r="AC130"/>
      <c r="AD130"/>
      <c r="AE130"/>
      <c r="AF130"/>
      <c r="AG130"/>
      <c r="AH130"/>
      <c r="AI130"/>
    </row>
    <row r="131" spans="1:35" hidden="1" outlineLevel="4" x14ac:dyDescent="0.25">
      <c r="A131" s="6" t="s">
        <v>8</v>
      </c>
      <c r="B131" s="4"/>
      <c r="C131" s="4"/>
      <c r="D131" s="4"/>
      <c r="E131" s="4"/>
      <c r="F131" s="4"/>
      <c r="G131" s="4"/>
      <c r="H131" s="4"/>
      <c r="I131" s="4"/>
      <c r="J131" s="4"/>
      <c r="K131" s="4"/>
      <c r="L131" s="4"/>
      <c r="M131" s="4"/>
      <c r="N131"/>
      <c r="O131"/>
      <c r="P131"/>
      <c r="Q131"/>
      <c r="R131"/>
      <c r="S131"/>
      <c r="T131"/>
      <c r="U131"/>
      <c r="V131"/>
      <c r="W131"/>
      <c r="X131"/>
      <c r="Y131"/>
      <c r="Z131"/>
      <c r="AA131"/>
      <c r="AB131"/>
      <c r="AC131"/>
      <c r="AD131"/>
      <c r="AE131"/>
      <c r="AF131"/>
      <c r="AG131"/>
      <c r="AH131"/>
      <c r="AI131"/>
    </row>
    <row r="132" spans="1:35" outlineLevel="2" x14ac:dyDescent="0.25">
      <c r="A132" s="18" t="s">
        <v>9</v>
      </c>
      <c r="B132" s="19">
        <f t="shared" ref="B132" si="319">B133+B135</f>
        <v>27.097743999999999</v>
      </c>
      <c r="C132" s="19">
        <f t="shared" ref="C132" si="320">C133+C135</f>
        <v>27.097743999999999</v>
      </c>
      <c r="D132" s="19">
        <f t="shared" ref="D132" si="321">D133+D135</f>
        <v>12.097744</v>
      </c>
      <c r="E132" s="19">
        <f t="shared" ref="E132" si="322">E133+E135</f>
        <v>12.097744</v>
      </c>
      <c r="F132" s="19">
        <f t="shared" ref="F132" si="323">F133+F135</f>
        <v>12.097744</v>
      </c>
      <c r="G132" s="19">
        <f t="shared" ref="G132" si="324">G133+G135</f>
        <v>12.097744</v>
      </c>
      <c r="H132" s="19">
        <f t="shared" ref="H132" si="325">H133+H135</f>
        <v>12.097744</v>
      </c>
      <c r="I132" s="19">
        <f t="shared" ref="I132" si="326">I133+I135</f>
        <v>12.097744</v>
      </c>
      <c r="J132" s="19">
        <f t="shared" ref="J132" si="327">J133+J135</f>
        <v>12.097751000000001</v>
      </c>
      <c r="K132" s="19">
        <f t="shared" ref="K132" si="328">K133+K135</f>
        <v>0</v>
      </c>
      <c r="L132" s="19">
        <f t="shared" ref="L132" si="329">L133+L135</f>
        <v>0</v>
      </c>
      <c r="M132" s="19">
        <f t="shared" ref="M132" si="330">M133+M135</f>
        <v>0</v>
      </c>
      <c r="N132"/>
      <c r="O132"/>
      <c r="P132"/>
      <c r="Q132"/>
      <c r="R132"/>
      <c r="S132"/>
      <c r="T132"/>
      <c r="U132"/>
      <c r="V132"/>
      <c r="W132"/>
      <c r="X132"/>
      <c r="Y132"/>
      <c r="Z132"/>
      <c r="AA132"/>
      <c r="AB132"/>
      <c r="AC132"/>
      <c r="AD132"/>
      <c r="AE132"/>
      <c r="AF132"/>
      <c r="AG132"/>
      <c r="AH132"/>
      <c r="AI132"/>
    </row>
    <row r="133" spans="1:35" outlineLevel="3" collapsed="1" x14ac:dyDescent="0.25">
      <c r="A133" s="5" t="s">
        <v>3</v>
      </c>
      <c r="B133" s="4">
        <f t="shared" ref="B133" si="331">SUM(B134:B134)</f>
        <v>0</v>
      </c>
      <c r="C133" s="4">
        <f t="shared" ref="C133" si="332">SUM(C134:C134)</f>
        <v>0</v>
      </c>
      <c r="D133" s="4">
        <f t="shared" ref="D133" si="333">SUM(D134:D134)</f>
        <v>0</v>
      </c>
      <c r="E133" s="4">
        <f t="shared" ref="E133" si="334">SUM(E134:E134)</f>
        <v>0</v>
      </c>
      <c r="F133" s="4">
        <f t="shared" ref="F133" si="335">SUM(F134:F134)</f>
        <v>0</v>
      </c>
      <c r="G133" s="4">
        <f t="shared" ref="G133" si="336">SUM(G134:G134)</f>
        <v>0</v>
      </c>
      <c r="H133" s="4">
        <f t="shared" ref="H133" si="337">SUM(H134:H134)</f>
        <v>0</v>
      </c>
      <c r="I133" s="4">
        <f t="shared" ref="I133" si="338">SUM(I134:I134)</f>
        <v>0</v>
      </c>
      <c r="J133" s="4">
        <f t="shared" ref="J133" si="339">SUM(J134:J134)</f>
        <v>0</v>
      </c>
      <c r="K133" s="4">
        <f t="shared" ref="K133" si="340">SUM(K134:K134)</f>
        <v>0</v>
      </c>
      <c r="L133" s="4">
        <f t="shared" ref="L133" si="341">SUM(L134:L134)</f>
        <v>0</v>
      </c>
      <c r="M133" s="4">
        <f t="shared" ref="M133" si="342">SUM(M134:M134)</f>
        <v>0</v>
      </c>
      <c r="N133"/>
      <c r="O133"/>
      <c r="P133"/>
      <c r="Q133"/>
      <c r="R133"/>
      <c r="S133"/>
      <c r="T133"/>
      <c r="U133"/>
      <c r="V133"/>
      <c r="W133"/>
      <c r="X133"/>
      <c r="Y133"/>
      <c r="Z133"/>
      <c r="AA133"/>
      <c r="AB133"/>
      <c r="AC133"/>
      <c r="AD133"/>
      <c r="AE133"/>
      <c r="AF133"/>
      <c r="AG133"/>
      <c r="AH133"/>
      <c r="AI133"/>
    </row>
    <row r="134" spans="1:35" hidden="1" outlineLevel="4" x14ac:dyDescent="0.25">
      <c r="A134" s="6" t="s">
        <v>4</v>
      </c>
      <c r="B134" s="4"/>
      <c r="C134" s="4"/>
      <c r="D134" s="4"/>
      <c r="E134" s="4"/>
      <c r="F134" s="4"/>
      <c r="G134" s="4"/>
      <c r="H134" s="4"/>
      <c r="I134" s="4"/>
      <c r="J134" s="4"/>
      <c r="K134" s="4"/>
      <c r="L134" s="4"/>
      <c r="M134" s="4"/>
      <c r="N134"/>
      <c r="O134"/>
      <c r="P134"/>
      <c r="Q134"/>
      <c r="R134"/>
      <c r="S134"/>
      <c r="T134"/>
      <c r="U134"/>
      <c r="V134"/>
      <c r="W134"/>
      <c r="X134"/>
      <c r="Y134"/>
      <c r="Z134"/>
      <c r="AA134"/>
      <c r="AB134"/>
      <c r="AC134"/>
      <c r="AD134"/>
      <c r="AE134"/>
      <c r="AF134"/>
      <c r="AG134"/>
      <c r="AH134"/>
      <c r="AI134"/>
    </row>
    <row r="135" spans="1:35" outlineLevel="3" collapsed="1" x14ac:dyDescent="0.25">
      <c r="A135" s="5" t="s">
        <v>6</v>
      </c>
      <c r="B135" s="4">
        <f t="shared" ref="B135" si="343">SUM(B136:B138)</f>
        <v>27.097743999999999</v>
      </c>
      <c r="C135" s="4">
        <f t="shared" ref="C135" si="344">SUM(C136:C138)</f>
        <v>27.097743999999999</v>
      </c>
      <c r="D135" s="4">
        <f t="shared" ref="D135" si="345">SUM(D136:D138)</f>
        <v>12.097744</v>
      </c>
      <c r="E135" s="4">
        <f t="shared" ref="E135" si="346">SUM(E136:E138)</f>
        <v>12.097744</v>
      </c>
      <c r="F135" s="4">
        <f t="shared" ref="F135" si="347">SUM(F136:F138)</f>
        <v>12.097744</v>
      </c>
      <c r="G135" s="4">
        <f t="shared" ref="G135" si="348">SUM(G136:G138)</f>
        <v>12.097744</v>
      </c>
      <c r="H135" s="4">
        <f t="shared" ref="H135" si="349">SUM(H136:H138)</f>
        <v>12.097744</v>
      </c>
      <c r="I135" s="4">
        <f t="shared" ref="I135" si="350">SUM(I136:I138)</f>
        <v>12.097744</v>
      </c>
      <c r="J135" s="4">
        <f t="shared" ref="J135" si="351">SUM(J136:J138)</f>
        <v>12.097751000000001</v>
      </c>
      <c r="K135" s="4">
        <f t="shared" ref="K135" si="352">SUM(K136:K138)</f>
        <v>0</v>
      </c>
      <c r="L135" s="4">
        <f t="shared" ref="L135" si="353">SUM(L136:L138)</f>
        <v>0</v>
      </c>
      <c r="M135" s="4">
        <f t="shared" ref="M135" si="354">SUM(M136:M138)</f>
        <v>0</v>
      </c>
      <c r="N135"/>
      <c r="O135"/>
      <c r="P135"/>
      <c r="Q135"/>
      <c r="R135"/>
      <c r="S135"/>
      <c r="T135"/>
      <c r="U135"/>
      <c r="V135"/>
      <c r="W135"/>
      <c r="X135"/>
      <c r="Y135"/>
      <c r="Z135"/>
      <c r="AA135"/>
      <c r="AB135"/>
      <c r="AC135"/>
      <c r="AD135"/>
      <c r="AE135"/>
      <c r="AF135"/>
      <c r="AG135"/>
      <c r="AH135"/>
      <c r="AI135"/>
    </row>
    <row r="136" spans="1:35" hidden="1" outlineLevel="4" x14ac:dyDescent="0.25">
      <c r="A136" s="6" t="s">
        <v>7</v>
      </c>
      <c r="B136" s="4"/>
      <c r="C136" s="4"/>
      <c r="D136" s="4"/>
      <c r="E136" s="4"/>
      <c r="F136" s="4"/>
      <c r="G136" s="4"/>
      <c r="H136" s="4"/>
      <c r="I136" s="4"/>
      <c r="J136" s="4"/>
      <c r="K136" s="4"/>
      <c r="L136" s="4"/>
      <c r="M136" s="4"/>
      <c r="N136"/>
      <c r="O136"/>
      <c r="P136"/>
      <c r="Q136"/>
      <c r="R136"/>
      <c r="S136"/>
      <c r="T136"/>
      <c r="U136"/>
      <c r="V136"/>
      <c r="W136"/>
      <c r="X136"/>
      <c r="Y136"/>
      <c r="Z136"/>
      <c r="AA136"/>
      <c r="AB136"/>
      <c r="AC136"/>
      <c r="AD136"/>
      <c r="AE136"/>
      <c r="AF136"/>
      <c r="AG136"/>
      <c r="AH136"/>
      <c r="AI136"/>
    </row>
    <row r="137" spans="1:35" hidden="1" outlineLevel="4" x14ac:dyDescent="0.25">
      <c r="A137" s="6" t="s">
        <v>4</v>
      </c>
      <c r="B137" s="4">
        <v>27.097743999999999</v>
      </c>
      <c r="C137" s="4">
        <v>27.097743999999999</v>
      </c>
      <c r="D137" s="4">
        <v>12.097744</v>
      </c>
      <c r="E137" s="4">
        <v>12.097744</v>
      </c>
      <c r="F137" s="4">
        <v>12.097744</v>
      </c>
      <c r="G137" s="4">
        <v>12.097744</v>
      </c>
      <c r="H137" s="4">
        <v>12.097744</v>
      </c>
      <c r="I137" s="4">
        <v>12.097744</v>
      </c>
      <c r="J137" s="4">
        <v>12.097751000000001</v>
      </c>
      <c r="K137" s="4"/>
      <c r="L137" s="4"/>
      <c r="M137" s="4"/>
      <c r="N137"/>
      <c r="O137"/>
      <c r="P137"/>
      <c r="Q137"/>
      <c r="R137"/>
      <c r="S137"/>
      <c r="T137"/>
      <c r="U137"/>
      <c r="V137"/>
      <c r="W137"/>
      <c r="X137"/>
      <c r="Y137"/>
      <c r="Z137"/>
      <c r="AA137"/>
      <c r="AB137"/>
      <c r="AC137"/>
      <c r="AD137"/>
      <c r="AE137"/>
      <c r="AF137"/>
      <c r="AG137"/>
      <c r="AH137"/>
      <c r="AI137"/>
    </row>
    <row r="138" spans="1:35" hidden="1" outlineLevel="4" x14ac:dyDescent="0.25">
      <c r="A138" s="6" t="s">
        <v>8</v>
      </c>
      <c r="B138" s="4"/>
      <c r="C138" s="4"/>
      <c r="D138" s="4"/>
      <c r="E138" s="4"/>
      <c r="F138" s="4"/>
      <c r="G138" s="4"/>
      <c r="H138" s="4"/>
      <c r="I138" s="4"/>
      <c r="J138" s="4"/>
      <c r="K138" s="4"/>
      <c r="L138" s="4"/>
      <c r="M138" s="4"/>
      <c r="N138"/>
      <c r="O138"/>
      <c r="P138"/>
      <c r="Q138"/>
      <c r="R138"/>
      <c r="S138"/>
      <c r="T138"/>
      <c r="U138"/>
      <c r="V138"/>
      <c r="W138"/>
      <c r="X138"/>
      <c r="Y138"/>
      <c r="Z138"/>
      <c r="AA138"/>
      <c r="AB138"/>
      <c r="AC138"/>
      <c r="AD138"/>
      <c r="AE138"/>
      <c r="AF138"/>
      <c r="AG138"/>
      <c r="AH138"/>
      <c r="AI138"/>
    </row>
    <row r="139" spans="1:35" outlineLevel="1" x14ac:dyDescent="0.25">
      <c r="A139" s="16" t="s">
        <v>10</v>
      </c>
      <c r="B139" s="17">
        <f t="shared" ref="B139" si="355">B140+B161</f>
        <v>196.12056943995998</v>
      </c>
      <c r="C139" s="17">
        <f t="shared" ref="C139" si="356">C140+C161</f>
        <v>215.11261223419999</v>
      </c>
      <c r="D139" s="17">
        <f t="shared" ref="D139" si="357">D140+D161</f>
        <v>178.50345217957999</v>
      </c>
      <c r="E139" s="17">
        <f t="shared" ref="E139" si="358">E140+E161</f>
        <v>269.94549989955999</v>
      </c>
      <c r="F139" s="17">
        <f t="shared" ref="F139" si="359">F140+F161</f>
        <v>165.37986233682</v>
      </c>
      <c r="G139" s="17">
        <f t="shared" ref="G139" si="360">G140+G161</f>
        <v>160.20454057781001</v>
      </c>
      <c r="H139" s="17">
        <f t="shared" ref="H139" si="361">H140+H161</f>
        <v>156.15435891020999</v>
      </c>
      <c r="I139" s="17">
        <f t="shared" ref="I139" si="362">I140+I161</f>
        <v>153.12363573776</v>
      </c>
      <c r="J139" s="17">
        <f t="shared" ref="J139" si="363">J140+J161</f>
        <v>150.07215470025</v>
      </c>
      <c r="K139" s="17">
        <f t="shared" ref="K139" si="364">K140+K161</f>
        <v>146.70868542892001</v>
      </c>
      <c r="L139" s="17">
        <f t="shared" ref="L139" si="365">L140+L161</f>
        <v>143.76611328148999</v>
      </c>
      <c r="M139" s="17">
        <f t="shared" ref="M139" si="366">M140+M161</f>
        <v>141.05108367513</v>
      </c>
      <c r="N139"/>
      <c r="O139"/>
      <c r="P139"/>
      <c r="Q139"/>
      <c r="R139"/>
      <c r="S139"/>
      <c r="T139"/>
      <c r="U139"/>
      <c r="V139"/>
      <c r="W139"/>
      <c r="X139"/>
      <c r="Y139"/>
      <c r="Z139"/>
      <c r="AA139"/>
      <c r="AB139"/>
      <c r="AC139"/>
      <c r="AD139"/>
      <c r="AE139"/>
      <c r="AF139"/>
      <c r="AG139"/>
      <c r="AH139"/>
      <c r="AI139"/>
    </row>
    <row r="140" spans="1:35" outlineLevel="2" x14ac:dyDescent="0.25">
      <c r="A140" s="18" t="s">
        <v>2</v>
      </c>
      <c r="B140" s="19">
        <f t="shared" ref="B140" si="367">B141+B145+B149+B155</f>
        <v>61.31003762516</v>
      </c>
      <c r="C140" s="19">
        <f t="shared" ref="C140" si="368">C141+C145+C149+C155</f>
        <v>58.407645465559995</v>
      </c>
      <c r="D140" s="19">
        <f t="shared" ref="D140" si="369">D141+D145+D149+D155</f>
        <v>51.12392638467</v>
      </c>
      <c r="E140" s="19">
        <f t="shared" ref="E140" si="370">E141+E145+E149+E155</f>
        <v>48.381328495520002</v>
      </c>
      <c r="F140" s="19">
        <f t="shared" ref="F140" si="371">F141+F145+F149+F155</f>
        <v>42.544429200319996</v>
      </c>
      <c r="G140" s="19">
        <f t="shared" ref="G140" si="372">G141+G145+G149+G155</f>
        <v>40.240445651309997</v>
      </c>
      <c r="H140" s="19">
        <f t="shared" ref="H140" si="373">H141+H145+H149+H155</f>
        <v>37.841767822750001</v>
      </c>
      <c r="I140" s="19">
        <f t="shared" ref="I140" si="374">I141+I145+I149+I155</f>
        <v>35.589631203810001</v>
      </c>
      <c r="J140" s="19">
        <f t="shared" ref="J140" si="375">J141+J145+J149+J155</f>
        <v>33.340290400119997</v>
      </c>
      <c r="K140" s="19">
        <f t="shared" ref="K140" si="376">K141+K145+K149+K155</f>
        <v>31.195377947290002</v>
      </c>
      <c r="L140" s="19">
        <f t="shared" ref="L140" si="377">L141+L145+L149+L155</f>
        <v>28.874882131460001</v>
      </c>
      <c r="M140" s="19">
        <f t="shared" ref="M140" si="378">M141+M145+M149+M155</f>
        <v>26.762487632279999</v>
      </c>
      <c r="N140"/>
      <c r="O140"/>
      <c r="P140"/>
      <c r="Q140"/>
      <c r="R140"/>
      <c r="S140"/>
      <c r="T140"/>
      <c r="U140"/>
      <c r="V140"/>
      <c r="W140"/>
      <c r="X140"/>
      <c r="Y140"/>
      <c r="Z140"/>
      <c r="AA140"/>
      <c r="AB140"/>
      <c r="AC140"/>
      <c r="AD140"/>
      <c r="AE140"/>
      <c r="AF140"/>
      <c r="AG140"/>
      <c r="AH140"/>
      <c r="AI140"/>
    </row>
    <row r="141" spans="1:35" outlineLevel="3" collapsed="1" x14ac:dyDescent="0.25">
      <c r="A141" s="5" t="s">
        <v>11</v>
      </c>
      <c r="B141" s="4">
        <f t="shared" ref="B141" si="379">SUM(B142:B144)</f>
        <v>0</v>
      </c>
      <c r="C141" s="4">
        <f t="shared" ref="C141" si="380">SUM(C142:C144)</f>
        <v>0</v>
      </c>
      <c r="D141" s="4">
        <f t="shared" ref="D141" si="381">SUM(D142:D144)</f>
        <v>0</v>
      </c>
      <c r="E141" s="4">
        <f t="shared" ref="E141" si="382">SUM(E142:E144)</f>
        <v>0</v>
      </c>
      <c r="F141" s="4">
        <f t="shared" ref="F141" si="383">SUM(F142:F144)</f>
        <v>0</v>
      </c>
      <c r="G141" s="4">
        <f t="shared" ref="G141" si="384">SUM(G142:G144)</f>
        <v>0</v>
      </c>
      <c r="H141" s="4">
        <f t="shared" ref="H141" si="385">SUM(H142:H144)</f>
        <v>0</v>
      </c>
      <c r="I141" s="4">
        <f t="shared" ref="I141" si="386">SUM(I142:I144)</f>
        <v>0</v>
      </c>
      <c r="J141" s="4">
        <f t="shared" ref="J141" si="387">SUM(J142:J144)</f>
        <v>0</v>
      </c>
      <c r="K141" s="4">
        <f t="shared" ref="K141" si="388">SUM(K142:K144)</f>
        <v>0</v>
      </c>
      <c r="L141" s="4">
        <f t="shared" ref="L141" si="389">SUM(L142:L144)</f>
        <v>0</v>
      </c>
      <c r="M141" s="4">
        <f t="shared" ref="M141" si="390">SUM(M142:M144)</f>
        <v>0</v>
      </c>
      <c r="N141"/>
      <c r="O141"/>
      <c r="P141"/>
      <c r="Q141"/>
      <c r="R141"/>
      <c r="S141"/>
      <c r="T141"/>
      <c r="U141"/>
      <c r="V141"/>
      <c r="W141"/>
      <c r="X141"/>
      <c r="Y141"/>
      <c r="Z141"/>
      <c r="AA141"/>
      <c r="AB141"/>
      <c r="AC141"/>
      <c r="AD141"/>
      <c r="AE141"/>
      <c r="AF141"/>
      <c r="AG141"/>
      <c r="AH141"/>
      <c r="AI141"/>
    </row>
    <row r="142" spans="1:35" hidden="1" outlineLevel="4" x14ac:dyDescent="0.25">
      <c r="A142" s="8" t="s">
        <v>7</v>
      </c>
      <c r="B142" s="4"/>
      <c r="C142" s="4"/>
      <c r="D142" s="4"/>
      <c r="E142" s="4"/>
      <c r="F142" s="4"/>
      <c r="G142" s="4"/>
      <c r="H142" s="4"/>
      <c r="I142" s="4"/>
      <c r="J142" s="4"/>
      <c r="K142" s="4"/>
      <c r="L142" s="4"/>
      <c r="M142" s="4"/>
      <c r="N142"/>
      <c r="O142"/>
      <c r="P142"/>
      <c r="Q142"/>
      <c r="R142"/>
      <c r="S142"/>
      <c r="T142"/>
      <c r="U142"/>
      <c r="V142"/>
      <c r="W142"/>
      <c r="X142"/>
      <c r="Y142"/>
      <c r="Z142"/>
      <c r="AA142"/>
      <c r="AB142"/>
      <c r="AC142"/>
      <c r="AD142"/>
      <c r="AE142"/>
      <c r="AF142"/>
      <c r="AG142"/>
      <c r="AH142"/>
      <c r="AI142"/>
    </row>
    <row r="143" spans="1:35" hidden="1" outlineLevel="4" x14ac:dyDescent="0.25">
      <c r="A143" s="6" t="s">
        <v>12</v>
      </c>
      <c r="B143" s="4"/>
      <c r="C143" s="4"/>
      <c r="D143" s="4"/>
      <c r="E143" s="4"/>
      <c r="F143" s="4"/>
      <c r="G143" s="4"/>
      <c r="H143" s="4"/>
      <c r="I143" s="4"/>
      <c r="J143" s="4"/>
      <c r="K143" s="4"/>
      <c r="L143" s="4"/>
      <c r="M143" s="4"/>
      <c r="N143"/>
      <c r="O143"/>
      <c r="P143"/>
      <c r="Q143"/>
      <c r="R143"/>
      <c r="S143"/>
      <c r="T143"/>
      <c r="U143"/>
      <c r="V143"/>
      <c r="W143"/>
      <c r="X143"/>
      <c r="Y143"/>
      <c r="Z143"/>
      <c r="AA143"/>
      <c r="AB143"/>
      <c r="AC143"/>
      <c r="AD143"/>
      <c r="AE143"/>
      <c r="AF143"/>
      <c r="AG143"/>
      <c r="AH143"/>
      <c r="AI143"/>
    </row>
    <row r="144" spans="1:35" hidden="1" outlineLevel="4" x14ac:dyDescent="0.25">
      <c r="A144" s="6" t="s">
        <v>8</v>
      </c>
      <c r="B144" s="4"/>
      <c r="C144" s="4"/>
      <c r="D144" s="4"/>
      <c r="E144" s="4"/>
      <c r="F144" s="4"/>
      <c r="G144" s="4"/>
      <c r="H144" s="4"/>
      <c r="I144" s="4"/>
      <c r="J144" s="4"/>
      <c r="K144" s="4"/>
      <c r="L144" s="4"/>
      <c r="M144" s="4"/>
      <c r="N144"/>
      <c r="O144"/>
      <c r="P144"/>
      <c r="Q144"/>
      <c r="R144"/>
      <c r="S144"/>
      <c r="T144"/>
      <c r="U144"/>
      <c r="V144"/>
      <c r="W144"/>
      <c r="X144"/>
      <c r="Y144"/>
      <c r="Z144"/>
      <c r="AA144"/>
      <c r="AB144"/>
      <c r="AC144"/>
      <c r="AD144"/>
      <c r="AE144"/>
      <c r="AF144"/>
      <c r="AG144"/>
      <c r="AH144"/>
      <c r="AI144"/>
    </row>
    <row r="145" spans="1:35" outlineLevel="3" collapsed="1" x14ac:dyDescent="0.25">
      <c r="A145" s="5" t="s">
        <v>13</v>
      </c>
      <c r="B145" s="4">
        <f t="shared" ref="B145" si="391">SUM(B146:B148)</f>
        <v>61.061618924969999</v>
      </c>
      <c r="C145" s="4">
        <f t="shared" ref="C145" si="392">SUM(C146:C148)</f>
        <v>58.178256734719994</v>
      </c>
      <c r="D145" s="4">
        <f t="shared" ref="D145" si="393">SUM(D146:D148)</f>
        <v>50.914955545600002</v>
      </c>
      <c r="E145" s="4">
        <f t="shared" ref="E145" si="394">SUM(E146:E148)</f>
        <v>48.191853144500001</v>
      </c>
      <c r="F145" s="4">
        <f t="shared" ref="F145" si="395">SUM(F146:F148)</f>
        <v>42.374450696269996</v>
      </c>
      <c r="G145" s="4">
        <f t="shared" ref="G145" si="396">SUM(G146:G148)</f>
        <v>40.089667581779999</v>
      </c>
      <c r="H145" s="4">
        <f t="shared" ref="H145" si="397">SUM(H146:H148)</f>
        <v>37.710265643340001</v>
      </c>
      <c r="I145" s="4">
        <f t="shared" ref="I145" si="398">SUM(I146:I148)</f>
        <v>35.459570091570001</v>
      </c>
      <c r="J145" s="4">
        <f t="shared" ref="J145" si="399">SUM(J146:J148)</f>
        <v>33.225803610059998</v>
      </c>
      <c r="K145" s="4">
        <f t="shared" ref="K145" si="400">SUM(K146:K148)</f>
        <v>31.09624924149</v>
      </c>
      <c r="L145" s="4">
        <f t="shared" ref="L145" si="401">SUM(L146:L148)</f>
        <v>28.79178278881</v>
      </c>
      <c r="M145" s="4">
        <f t="shared" ref="M145" si="402">SUM(M146:M148)</f>
        <v>26.694819972239998</v>
      </c>
      <c r="N145"/>
      <c r="O145"/>
      <c r="P145"/>
      <c r="Q145"/>
      <c r="R145"/>
      <c r="S145"/>
      <c r="T145"/>
      <c r="U145"/>
      <c r="V145"/>
      <c r="W145"/>
      <c r="X145"/>
      <c r="Y145"/>
      <c r="Z145"/>
      <c r="AA145"/>
      <c r="AB145"/>
      <c r="AC145"/>
      <c r="AD145"/>
      <c r="AE145"/>
      <c r="AF145"/>
      <c r="AG145"/>
      <c r="AH145"/>
      <c r="AI145"/>
    </row>
    <row r="146" spans="1:35" hidden="1" outlineLevel="4" x14ac:dyDescent="0.25">
      <c r="A146" s="6" t="s">
        <v>7</v>
      </c>
      <c r="B146" s="4">
        <v>9.7819953207499992</v>
      </c>
      <c r="C146" s="4">
        <v>9.4104213446999996</v>
      </c>
      <c r="D146" s="4">
        <v>8.5898373004199993</v>
      </c>
      <c r="E146" s="4">
        <v>8.2626605166600005</v>
      </c>
      <c r="F146" s="4">
        <v>4.70545992025</v>
      </c>
      <c r="G146" s="4">
        <v>4.56853302704</v>
      </c>
      <c r="H146" s="4">
        <v>4.4642506076900004</v>
      </c>
      <c r="I146" s="4">
        <v>4.39993279718</v>
      </c>
      <c r="J146" s="4">
        <v>4.3448935415800003</v>
      </c>
      <c r="K146" s="4">
        <v>4.3143448096299997</v>
      </c>
      <c r="L146" s="4">
        <v>4.27835984835</v>
      </c>
      <c r="M146" s="4">
        <v>4.2637575988499998</v>
      </c>
      <c r="N146"/>
      <c r="O146"/>
      <c r="P146"/>
      <c r="Q146"/>
      <c r="R146"/>
      <c r="S146"/>
      <c r="T146"/>
      <c r="U146"/>
      <c r="V146"/>
      <c r="W146"/>
      <c r="X146"/>
      <c r="Y146"/>
      <c r="Z146"/>
      <c r="AA146"/>
      <c r="AB146"/>
      <c r="AC146"/>
      <c r="AD146"/>
      <c r="AE146"/>
      <c r="AF146"/>
      <c r="AG146"/>
      <c r="AH146"/>
      <c r="AI146"/>
    </row>
    <row r="147" spans="1:35" hidden="1" outlineLevel="4" x14ac:dyDescent="0.25">
      <c r="A147" s="6" t="s">
        <v>8</v>
      </c>
      <c r="B147" s="4">
        <v>41.52216952026</v>
      </c>
      <c r="C147" s="4">
        <v>39.001569479920001</v>
      </c>
      <c r="D147" s="4">
        <v>36.366302006010002</v>
      </c>
      <c r="E147" s="4">
        <v>33.968100673690003</v>
      </c>
      <c r="F147" s="4">
        <v>31.70789882187</v>
      </c>
      <c r="G147" s="4">
        <v>29.557766885589999</v>
      </c>
      <c r="H147" s="4">
        <v>27.287198796479998</v>
      </c>
      <c r="I147" s="4">
        <v>25.098545340240001</v>
      </c>
      <c r="J147" s="4">
        <v>22.919818114329999</v>
      </c>
      <c r="K147" s="4">
        <v>20.81853676271</v>
      </c>
      <c r="L147" s="4">
        <v>18.58062775294</v>
      </c>
      <c r="M147" s="4">
        <v>16.496001408510001</v>
      </c>
      <c r="N147"/>
      <c r="O147"/>
      <c r="P147"/>
      <c r="Q147"/>
      <c r="R147"/>
      <c r="S147"/>
      <c r="T147"/>
      <c r="U147"/>
      <c r="V147"/>
      <c r="W147"/>
      <c r="X147"/>
      <c r="Y147"/>
      <c r="Z147"/>
      <c r="AA147"/>
      <c r="AB147"/>
      <c r="AC147"/>
      <c r="AD147"/>
      <c r="AE147"/>
      <c r="AF147"/>
      <c r="AG147"/>
      <c r="AH147"/>
      <c r="AI147"/>
    </row>
    <row r="148" spans="1:35" hidden="1" outlineLevel="4" x14ac:dyDescent="0.25">
      <c r="A148" s="6" t="s">
        <v>14</v>
      </c>
      <c r="B148" s="4">
        <v>9.7574540839600008</v>
      </c>
      <c r="C148" s="4">
        <v>9.7662659100999996</v>
      </c>
      <c r="D148" s="4">
        <v>5.9588162391699999</v>
      </c>
      <c r="E148" s="4">
        <v>5.9610919541499996</v>
      </c>
      <c r="F148" s="4">
        <v>5.9610919541499996</v>
      </c>
      <c r="G148" s="4">
        <v>5.9633676691500002</v>
      </c>
      <c r="H148" s="4">
        <v>5.9588162391699999</v>
      </c>
      <c r="I148" s="4">
        <v>5.9610919541499996</v>
      </c>
      <c r="J148" s="4">
        <v>5.9610919541499996</v>
      </c>
      <c r="K148" s="4">
        <v>5.9633676691500002</v>
      </c>
      <c r="L148" s="4">
        <v>5.93279518752</v>
      </c>
      <c r="M148" s="4">
        <v>5.9350609648799999</v>
      </c>
      <c r="N148"/>
      <c r="O148"/>
      <c r="P148"/>
      <c r="Q148"/>
      <c r="R148"/>
      <c r="S148"/>
      <c r="T148"/>
      <c r="U148"/>
      <c r="V148"/>
      <c r="W148"/>
      <c r="X148"/>
      <c r="Y148"/>
      <c r="Z148"/>
      <c r="AA148"/>
      <c r="AB148"/>
      <c r="AC148"/>
      <c r="AD148"/>
      <c r="AE148"/>
      <c r="AF148"/>
      <c r="AG148"/>
      <c r="AH148"/>
      <c r="AI148"/>
    </row>
    <row r="149" spans="1:35" outlineLevel="3" collapsed="1" x14ac:dyDescent="0.25">
      <c r="A149" s="5" t="s">
        <v>15</v>
      </c>
      <c r="B149" s="4">
        <f t="shared" ref="B149" si="403">SUM(B150:B154)</f>
        <v>0.21429770013999999</v>
      </c>
      <c r="C149" s="4">
        <f t="shared" ref="C149" si="404">SUM(C150:C154)</f>
        <v>0.19526773078999998</v>
      </c>
      <c r="D149" s="4">
        <f t="shared" ref="D149" si="405">SUM(D150:D154)</f>
        <v>0.17530783901999999</v>
      </c>
      <c r="E149" s="4">
        <f t="shared" ref="E149" si="406">SUM(E150:E154)</f>
        <v>0.15581235097000001</v>
      </c>
      <c r="F149" s="4">
        <f t="shared" ref="F149" si="407">SUM(F150:F154)</f>
        <v>0.136315504</v>
      </c>
      <c r="G149" s="4">
        <f t="shared" ref="G149" si="408">SUM(G150:G154)</f>
        <v>0.11711506948</v>
      </c>
      <c r="H149" s="4">
        <f t="shared" ref="H149" si="409">SUM(H150:H154)</f>
        <v>9.783917936E-2</v>
      </c>
      <c r="I149" s="4">
        <f t="shared" ref="I149" si="410">SUM(I150:I154)</f>
        <v>9.639811219000001E-2</v>
      </c>
      <c r="J149" s="4">
        <f t="shared" ref="J149" si="411">SUM(J150:J154)</f>
        <v>8.0823790010000007E-2</v>
      </c>
      <c r="K149" s="4">
        <f t="shared" ref="K149" si="412">SUM(K150:K154)</f>
        <v>6.5465705749999992E-2</v>
      </c>
      <c r="L149" s="4">
        <f t="shared" ref="L149" si="413">SUM(L150:L154)</f>
        <v>4.9583342710000006E-2</v>
      </c>
      <c r="M149" s="4">
        <f t="shared" ref="M149" si="414">SUM(M150:M154)</f>
        <v>3.4151660100000002E-2</v>
      </c>
      <c r="N149"/>
      <c r="O149"/>
      <c r="P149"/>
      <c r="Q149"/>
      <c r="R149"/>
      <c r="S149"/>
      <c r="T149"/>
      <c r="U149"/>
      <c r="V149"/>
      <c r="W149"/>
      <c r="X149"/>
      <c r="Y149"/>
      <c r="Z149"/>
      <c r="AA149"/>
      <c r="AB149"/>
      <c r="AC149"/>
      <c r="AD149"/>
      <c r="AE149"/>
      <c r="AF149"/>
      <c r="AG149"/>
      <c r="AH149"/>
      <c r="AI149"/>
    </row>
    <row r="150" spans="1:35" hidden="1" outlineLevel="4" x14ac:dyDescent="0.25">
      <c r="A150" s="6" t="s">
        <v>16</v>
      </c>
      <c r="B150" s="4"/>
      <c r="C150" s="4"/>
      <c r="D150" s="4"/>
      <c r="E150" s="4"/>
      <c r="F150" s="4"/>
      <c r="G150" s="4"/>
      <c r="H150" s="4"/>
      <c r="I150" s="4"/>
      <c r="J150" s="4"/>
      <c r="K150" s="4"/>
      <c r="L150" s="4"/>
      <c r="M150" s="4"/>
      <c r="N150"/>
      <c r="O150"/>
      <c r="P150"/>
      <c r="Q150"/>
      <c r="R150"/>
      <c r="S150"/>
      <c r="T150"/>
      <c r="U150"/>
      <c r="V150"/>
      <c r="W150"/>
      <c r="X150"/>
      <c r="Y150"/>
      <c r="Z150"/>
      <c r="AA150"/>
      <c r="AB150"/>
      <c r="AC150"/>
      <c r="AD150"/>
      <c r="AE150"/>
      <c r="AF150"/>
      <c r="AG150"/>
      <c r="AH150"/>
      <c r="AI150"/>
    </row>
    <row r="151" spans="1:35" hidden="1" outlineLevel="4" x14ac:dyDescent="0.25">
      <c r="A151" s="6" t="s">
        <v>7</v>
      </c>
      <c r="B151" s="4">
        <v>3.92560255E-2</v>
      </c>
      <c r="C151" s="4">
        <v>3.4675690129999999E-2</v>
      </c>
      <c r="D151" s="4">
        <v>3.006065267E-2</v>
      </c>
      <c r="E151" s="4">
        <v>2.546240747E-2</v>
      </c>
      <c r="F151" s="4">
        <v>2.086280347E-2</v>
      </c>
      <c r="G151" s="4">
        <v>1.6275260199999999E-2</v>
      </c>
      <c r="H151" s="4">
        <v>1.1663595380000001E-2</v>
      </c>
      <c r="I151" s="4">
        <v>2.228271645E-2</v>
      </c>
      <c r="J151" s="4">
        <v>1.850989695E-2</v>
      </c>
      <c r="K151" s="4">
        <v>1.4806775899999999E-2</v>
      </c>
      <c r="L151" s="4">
        <v>1.1041498320000001E-2</v>
      </c>
      <c r="M151" s="4">
        <v>7.3597833900000001E-3</v>
      </c>
      <c r="N151"/>
      <c r="O151"/>
      <c r="P151"/>
      <c r="Q151"/>
      <c r="R151"/>
      <c r="S151"/>
      <c r="T151"/>
      <c r="U151"/>
      <c r="V151"/>
      <c r="W151"/>
      <c r="X151"/>
      <c r="Y151"/>
      <c r="Z151"/>
      <c r="AA151"/>
      <c r="AB151"/>
      <c r="AC151"/>
      <c r="AD151"/>
      <c r="AE151"/>
      <c r="AF151"/>
      <c r="AG151"/>
      <c r="AH151"/>
      <c r="AI151"/>
    </row>
    <row r="152" spans="1:35" hidden="1" outlineLevel="4" x14ac:dyDescent="0.25">
      <c r="A152" s="6" t="s">
        <v>12</v>
      </c>
      <c r="B152" s="4"/>
      <c r="C152" s="4"/>
      <c r="D152" s="4"/>
      <c r="E152" s="4"/>
      <c r="F152" s="4"/>
      <c r="G152" s="4"/>
      <c r="H152" s="4"/>
      <c r="I152" s="4"/>
      <c r="J152" s="4"/>
      <c r="K152" s="4"/>
      <c r="L152" s="4"/>
      <c r="M152" s="4"/>
      <c r="N152"/>
      <c r="O152"/>
      <c r="P152"/>
      <c r="Q152"/>
      <c r="R152"/>
      <c r="S152"/>
      <c r="T152"/>
      <c r="U152"/>
      <c r="V152"/>
      <c r="W152"/>
      <c r="X152"/>
      <c r="Y152"/>
      <c r="Z152"/>
      <c r="AA152"/>
      <c r="AB152"/>
      <c r="AC152"/>
      <c r="AD152"/>
      <c r="AE152"/>
      <c r="AF152"/>
      <c r="AG152"/>
      <c r="AH152"/>
      <c r="AI152"/>
    </row>
    <row r="153" spans="1:35" hidden="1" outlineLevel="4" x14ac:dyDescent="0.25">
      <c r="A153" s="6" t="s">
        <v>17</v>
      </c>
      <c r="B153" s="4">
        <v>0.15672591477</v>
      </c>
      <c r="C153" s="4">
        <v>0.14532961427999999</v>
      </c>
      <c r="D153" s="4">
        <v>0.13312290910999999</v>
      </c>
      <c r="E153" s="4">
        <v>0.12132140644</v>
      </c>
      <c r="F153" s="4">
        <v>0.10951990407999999</v>
      </c>
      <c r="G153" s="4">
        <v>9.7994272219999998E-2</v>
      </c>
      <c r="H153" s="4">
        <v>8.5916898709999995E-2</v>
      </c>
      <c r="I153" s="4">
        <v>7.4115395740000006E-2</v>
      </c>
      <c r="J153" s="4">
        <v>6.231389306E-2</v>
      </c>
      <c r="K153" s="4">
        <v>5.0658929849999999E-2</v>
      </c>
      <c r="L153" s="4">
        <v>3.8541844390000003E-2</v>
      </c>
      <c r="M153" s="4">
        <v>2.6791876709999999E-2</v>
      </c>
      <c r="N153"/>
      <c r="O153"/>
      <c r="P153"/>
      <c r="Q153"/>
      <c r="R153"/>
      <c r="S153"/>
      <c r="T153"/>
      <c r="U153"/>
      <c r="V153"/>
      <c r="W153"/>
      <c r="X153"/>
      <c r="Y153"/>
      <c r="Z153"/>
      <c r="AA153"/>
      <c r="AB153"/>
      <c r="AC153"/>
      <c r="AD153"/>
      <c r="AE153"/>
      <c r="AF153"/>
      <c r="AG153"/>
      <c r="AH153"/>
      <c r="AI153"/>
    </row>
    <row r="154" spans="1:35" hidden="1" outlineLevel="4" x14ac:dyDescent="0.25">
      <c r="A154" s="6" t="s">
        <v>8</v>
      </c>
      <c r="B154" s="4">
        <v>1.831575987E-2</v>
      </c>
      <c r="C154" s="4">
        <v>1.5262426379999999E-2</v>
      </c>
      <c r="D154" s="4">
        <v>1.212427724E-2</v>
      </c>
      <c r="E154" s="4">
        <v>9.0285370599999994E-3</v>
      </c>
      <c r="F154" s="4">
        <v>5.9327964499999997E-3</v>
      </c>
      <c r="G154" s="4">
        <v>2.8455370600000002E-3</v>
      </c>
      <c r="H154" s="4">
        <v>2.5868526999999999E-4</v>
      </c>
      <c r="I154" s="4"/>
      <c r="J154" s="4"/>
      <c r="K154" s="4"/>
      <c r="L154" s="4"/>
      <c r="M154" s="4"/>
      <c r="N154"/>
      <c r="O154"/>
      <c r="P154"/>
      <c r="Q154"/>
      <c r="R154"/>
      <c r="S154"/>
      <c r="T154"/>
      <c r="U154"/>
      <c r="V154"/>
      <c r="W154"/>
      <c r="X154"/>
      <c r="Y154"/>
      <c r="Z154"/>
      <c r="AA154"/>
      <c r="AB154"/>
      <c r="AC154"/>
      <c r="AD154"/>
      <c r="AE154"/>
      <c r="AF154"/>
      <c r="AG154"/>
      <c r="AH154"/>
      <c r="AI154"/>
    </row>
    <row r="155" spans="1:35" outlineLevel="3" collapsed="1" x14ac:dyDescent="0.25">
      <c r="A155" s="5" t="s">
        <v>5</v>
      </c>
      <c r="B155" s="4">
        <f t="shared" ref="B155" si="415">SUM(B156:B160)</f>
        <v>3.4121000050000003E-2</v>
      </c>
      <c r="C155" s="4">
        <f t="shared" ref="C155" si="416">SUM(C156:C160)</f>
        <v>3.4121000050000003E-2</v>
      </c>
      <c r="D155" s="4">
        <f t="shared" ref="D155" si="417">SUM(D156:D160)</f>
        <v>3.3663000050000003E-2</v>
      </c>
      <c r="E155" s="4">
        <f t="shared" ref="E155" si="418">SUM(E156:E160)</f>
        <v>3.3663000050000003E-2</v>
      </c>
      <c r="F155" s="4">
        <f t="shared" ref="F155" si="419">SUM(F156:F160)</f>
        <v>3.3663000050000003E-2</v>
      </c>
      <c r="G155" s="4">
        <f t="shared" ref="G155" si="420">SUM(G156:G160)</f>
        <v>3.3663000050000003E-2</v>
      </c>
      <c r="H155" s="4">
        <f t="shared" ref="H155" si="421">SUM(H156:H160)</f>
        <v>3.3663000050000003E-2</v>
      </c>
      <c r="I155" s="4">
        <f t="shared" ref="I155" si="422">SUM(I156:I160)</f>
        <v>3.3663000050000003E-2</v>
      </c>
      <c r="J155" s="4">
        <f t="shared" ref="J155" si="423">SUM(J156:J160)</f>
        <v>3.3663000050000003E-2</v>
      </c>
      <c r="K155" s="4">
        <f t="shared" ref="K155" si="424">SUM(K156:K160)</f>
        <v>3.3663000050000003E-2</v>
      </c>
      <c r="L155" s="4">
        <f t="shared" ref="L155" si="425">SUM(L156:L160)</f>
        <v>3.3515999939999999E-2</v>
      </c>
      <c r="M155" s="4">
        <f t="shared" ref="M155" si="426">SUM(M156:M160)</f>
        <v>3.3515999939999999E-2</v>
      </c>
      <c r="N155"/>
      <c r="O155"/>
      <c r="P155"/>
      <c r="Q155"/>
      <c r="R155"/>
      <c r="S155"/>
      <c r="T155"/>
      <c r="U155"/>
      <c r="V155"/>
      <c r="W155"/>
      <c r="X155"/>
      <c r="Y155"/>
      <c r="Z155"/>
      <c r="AA155"/>
      <c r="AB155"/>
      <c r="AC155"/>
      <c r="AD155"/>
      <c r="AE155"/>
      <c r="AF155"/>
      <c r="AG155"/>
      <c r="AH155"/>
      <c r="AI155"/>
    </row>
    <row r="156" spans="1:35" hidden="1" outlineLevel="4" x14ac:dyDescent="0.25">
      <c r="A156" s="6" t="s">
        <v>7</v>
      </c>
      <c r="B156" s="4"/>
      <c r="C156" s="4"/>
      <c r="D156" s="4"/>
      <c r="E156" s="4"/>
      <c r="F156" s="4"/>
      <c r="G156" s="4"/>
      <c r="H156" s="4"/>
      <c r="I156" s="4"/>
      <c r="J156" s="4"/>
      <c r="K156" s="4"/>
      <c r="L156" s="4"/>
      <c r="M156" s="4"/>
      <c r="N156"/>
      <c r="O156"/>
      <c r="P156"/>
      <c r="Q156"/>
      <c r="R156"/>
      <c r="S156"/>
      <c r="T156"/>
      <c r="U156"/>
      <c r="V156"/>
      <c r="W156"/>
      <c r="X156"/>
      <c r="Y156"/>
      <c r="Z156"/>
      <c r="AA156"/>
      <c r="AB156"/>
      <c r="AC156"/>
      <c r="AD156"/>
      <c r="AE156"/>
      <c r="AF156"/>
      <c r="AG156"/>
      <c r="AH156"/>
      <c r="AI156"/>
    </row>
    <row r="157" spans="1:35" hidden="1" outlineLevel="4" x14ac:dyDescent="0.25">
      <c r="A157" s="6" t="s">
        <v>12</v>
      </c>
      <c r="B157" s="4"/>
      <c r="C157" s="4"/>
      <c r="D157" s="4"/>
      <c r="E157" s="4"/>
      <c r="F157" s="4"/>
      <c r="G157" s="4"/>
      <c r="H157" s="4"/>
      <c r="I157" s="4"/>
      <c r="J157" s="4"/>
      <c r="K157" s="4"/>
      <c r="L157" s="4"/>
      <c r="M157" s="4"/>
      <c r="N157"/>
      <c r="O157"/>
      <c r="P157"/>
      <c r="Q157"/>
      <c r="R157"/>
      <c r="S157"/>
      <c r="T157"/>
      <c r="U157"/>
      <c r="V157"/>
      <c r="W157"/>
      <c r="X157"/>
      <c r="Y157"/>
      <c r="Z157"/>
      <c r="AA157"/>
      <c r="AB157"/>
      <c r="AC157"/>
      <c r="AD157"/>
      <c r="AE157"/>
      <c r="AF157"/>
      <c r="AG157"/>
      <c r="AH157"/>
      <c r="AI157"/>
    </row>
    <row r="158" spans="1:35" hidden="1" outlineLevel="4" x14ac:dyDescent="0.25">
      <c r="A158" s="6" t="s">
        <v>17</v>
      </c>
      <c r="B158" s="4"/>
      <c r="C158" s="4"/>
      <c r="D158" s="4"/>
      <c r="E158" s="4"/>
      <c r="F158" s="4"/>
      <c r="G158" s="4"/>
      <c r="H158" s="4"/>
      <c r="I158" s="4"/>
      <c r="J158" s="4"/>
      <c r="K158" s="4"/>
      <c r="L158" s="4"/>
      <c r="M158" s="4"/>
      <c r="N158"/>
      <c r="O158"/>
      <c r="P158"/>
      <c r="Q158"/>
      <c r="R158"/>
      <c r="S158"/>
      <c r="T158"/>
      <c r="U158"/>
      <c r="V158"/>
      <c r="W158"/>
      <c r="X158"/>
      <c r="Y158"/>
      <c r="Z158"/>
      <c r="AA158"/>
      <c r="AB158"/>
      <c r="AC158"/>
      <c r="AD158"/>
      <c r="AE158"/>
      <c r="AF158"/>
      <c r="AG158"/>
      <c r="AH158"/>
      <c r="AI158"/>
    </row>
    <row r="159" spans="1:35" hidden="1" outlineLevel="4" x14ac:dyDescent="0.25">
      <c r="A159" s="6" t="s">
        <v>4</v>
      </c>
      <c r="B159" s="4"/>
      <c r="C159" s="4"/>
      <c r="D159" s="4"/>
      <c r="E159" s="4"/>
      <c r="F159" s="4"/>
      <c r="G159" s="4"/>
      <c r="H159" s="4"/>
      <c r="I159" s="4"/>
      <c r="J159" s="4"/>
      <c r="K159" s="4"/>
      <c r="L159" s="4"/>
      <c r="M159" s="4"/>
      <c r="N159"/>
      <c r="O159"/>
      <c r="P159"/>
      <c r="Q159"/>
      <c r="R159"/>
      <c r="S159"/>
      <c r="T159"/>
      <c r="U159"/>
      <c r="V159"/>
      <c r="W159"/>
      <c r="X159"/>
      <c r="Y159"/>
      <c r="Z159"/>
      <c r="AA159"/>
      <c r="AB159"/>
      <c r="AC159"/>
      <c r="AD159"/>
      <c r="AE159"/>
      <c r="AF159"/>
      <c r="AG159"/>
      <c r="AH159"/>
      <c r="AI159"/>
    </row>
    <row r="160" spans="1:35" hidden="1" outlineLevel="4" x14ac:dyDescent="0.25">
      <c r="A160" s="6" t="s">
        <v>8</v>
      </c>
      <c r="B160" s="4">
        <v>3.4121000050000003E-2</v>
      </c>
      <c r="C160" s="4">
        <v>3.4121000050000003E-2</v>
      </c>
      <c r="D160" s="4">
        <v>3.3663000050000003E-2</v>
      </c>
      <c r="E160" s="4">
        <v>3.3663000050000003E-2</v>
      </c>
      <c r="F160" s="4">
        <v>3.3663000050000003E-2</v>
      </c>
      <c r="G160" s="4">
        <v>3.3663000050000003E-2</v>
      </c>
      <c r="H160" s="4">
        <v>3.3663000050000003E-2</v>
      </c>
      <c r="I160" s="4">
        <v>3.3663000050000003E-2</v>
      </c>
      <c r="J160" s="4">
        <v>3.3663000050000003E-2</v>
      </c>
      <c r="K160" s="4">
        <v>3.3663000050000003E-2</v>
      </c>
      <c r="L160" s="4">
        <v>3.3515999939999999E-2</v>
      </c>
      <c r="M160" s="4">
        <v>3.3515999939999999E-2</v>
      </c>
      <c r="N160"/>
      <c r="O160"/>
      <c r="P160"/>
      <c r="Q160"/>
      <c r="R160"/>
      <c r="S160"/>
      <c r="T160"/>
      <c r="U160"/>
      <c r="V160"/>
      <c r="W160"/>
      <c r="X160"/>
      <c r="Y160"/>
      <c r="Z160"/>
      <c r="AA160"/>
      <c r="AB160"/>
      <c r="AC160"/>
      <c r="AD160"/>
      <c r="AE160"/>
      <c r="AF160"/>
      <c r="AG160"/>
      <c r="AH160"/>
      <c r="AI160"/>
    </row>
    <row r="161" spans="1:35" outlineLevel="2" x14ac:dyDescent="0.25">
      <c r="A161" s="18" t="s">
        <v>9</v>
      </c>
      <c r="B161" s="19">
        <f t="shared" ref="B161" si="427">B162+B166+B170</f>
        <v>134.81053181479999</v>
      </c>
      <c r="C161" s="19">
        <f t="shared" ref="C161" si="428">C162+C166+C170</f>
        <v>156.70496676863999</v>
      </c>
      <c r="D161" s="19">
        <f t="shared" ref="D161" si="429">D162+D166+D170</f>
        <v>127.37952579491001</v>
      </c>
      <c r="E161" s="19">
        <f t="shared" ref="E161" si="430">E162+E166+E170</f>
        <v>221.56417140404</v>
      </c>
      <c r="F161" s="19">
        <f t="shared" ref="F161" si="431">F162+F166+F170</f>
        <v>122.8354331365</v>
      </c>
      <c r="G161" s="19">
        <f t="shared" ref="G161" si="432">G162+G166+G170</f>
        <v>119.9640949265</v>
      </c>
      <c r="H161" s="19">
        <f t="shared" ref="H161" si="433">H162+H166+H170</f>
        <v>118.31259108745999</v>
      </c>
      <c r="I161" s="19">
        <f t="shared" ref="I161" si="434">I162+I166+I170</f>
        <v>117.53400453395</v>
      </c>
      <c r="J161" s="19">
        <f t="shared" ref="J161" si="435">J162+J166+J170</f>
        <v>116.73186430013</v>
      </c>
      <c r="K161" s="19">
        <f t="shared" ref="K161" si="436">K162+K166+K170</f>
        <v>115.51330748162999</v>
      </c>
      <c r="L161" s="19">
        <f t="shared" ref="L161" si="437">L162+L166+L170</f>
        <v>114.89123115002999</v>
      </c>
      <c r="M161" s="19">
        <f t="shared" ref="M161" si="438">M162+M166+M170</f>
        <v>114.28859604285</v>
      </c>
      <c r="N161"/>
      <c r="O161"/>
      <c r="P161"/>
      <c r="Q161"/>
      <c r="R161"/>
      <c r="S161"/>
      <c r="T161"/>
      <c r="U161"/>
      <c r="V161"/>
      <c r="W161"/>
      <c r="X161"/>
      <c r="Y161"/>
      <c r="Z161"/>
      <c r="AA161"/>
      <c r="AB161"/>
      <c r="AC161"/>
      <c r="AD161"/>
      <c r="AE161"/>
      <c r="AF161"/>
      <c r="AG161"/>
      <c r="AH161"/>
      <c r="AI161"/>
    </row>
    <row r="162" spans="1:35" outlineLevel="3" collapsed="1" x14ac:dyDescent="0.25">
      <c r="A162" s="5" t="s">
        <v>11</v>
      </c>
      <c r="B162" s="4">
        <f t="shared" ref="B162" si="439">SUM(B163:B165)</f>
        <v>0</v>
      </c>
      <c r="C162" s="4">
        <f t="shared" ref="C162" si="440">SUM(C163:C165)</f>
        <v>0</v>
      </c>
      <c r="D162" s="4">
        <f t="shared" ref="D162" si="441">SUM(D163:D165)</f>
        <v>0</v>
      </c>
      <c r="E162" s="4">
        <f t="shared" ref="E162" si="442">SUM(E163:E165)</f>
        <v>0</v>
      </c>
      <c r="F162" s="4">
        <f t="shared" ref="F162" si="443">SUM(F163:F165)</f>
        <v>0</v>
      </c>
      <c r="G162" s="4">
        <f t="shared" ref="G162" si="444">SUM(G163:G165)</f>
        <v>0</v>
      </c>
      <c r="H162" s="4">
        <f t="shared" ref="H162" si="445">SUM(H163:H165)</f>
        <v>0</v>
      </c>
      <c r="I162" s="4">
        <f t="shared" ref="I162" si="446">SUM(I163:I165)</f>
        <v>0</v>
      </c>
      <c r="J162" s="4">
        <f t="shared" ref="J162" si="447">SUM(J163:J165)</f>
        <v>0</v>
      </c>
      <c r="K162" s="4">
        <f t="shared" ref="K162" si="448">SUM(K163:K165)</f>
        <v>0</v>
      </c>
      <c r="L162" s="4">
        <f t="shared" ref="L162" si="449">SUM(L163:L165)</f>
        <v>0</v>
      </c>
      <c r="M162" s="4">
        <f t="shared" ref="M162" si="450">SUM(M163:M165)</f>
        <v>0</v>
      </c>
      <c r="N162"/>
      <c r="O162"/>
      <c r="P162"/>
      <c r="Q162"/>
      <c r="R162"/>
      <c r="S162"/>
      <c r="T162"/>
      <c r="U162"/>
      <c r="V162"/>
      <c r="W162"/>
      <c r="X162"/>
      <c r="Y162"/>
      <c r="Z162"/>
      <c r="AA162"/>
      <c r="AB162"/>
      <c r="AC162"/>
      <c r="AD162"/>
      <c r="AE162"/>
      <c r="AF162"/>
      <c r="AG162"/>
      <c r="AH162"/>
      <c r="AI162"/>
    </row>
    <row r="163" spans="1:35" hidden="1" outlineLevel="4" x14ac:dyDescent="0.25">
      <c r="A163" s="6" t="s">
        <v>7</v>
      </c>
      <c r="B163" s="4"/>
      <c r="C163" s="4"/>
      <c r="D163" s="4"/>
      <c r="E163" s="4"/>
      <c r="F163" s="4"/>
      <c r="G163" s="4"/>
      <c r="H163" s="4"/>
      <c r="I163" s="4"/>
      <c r="J163" s="4"/>
      <c r="K163" s="4"/>
      <c r="L163" s="4"/>
      <c r="M163" s="4"/>
      <c r="N163"/>
      <c r="O163"/>
      <c r="P163"/>
      <c r="Q163"/>
      <c r="R163"/>
      <c r="S163"/>
      <c r="T163"/>
      <c r="U163"/>
      <c r="V163"/>
      <c r="W163"/>
      <c r="X163"/>
      <c r="Y163"/>
      <c r="Z163"/>
      <c r="AA163"/>
      <c r="AB163"/>
      <c r="AC163"/>
      <c r="AD163"/>
      <c r="AE163"/>
      <c r="AF163"/>
      <c r="AG163"/>
      <c r="AH163"/>
      <c r="AI163"/>
    </row>
    <row r="164" spans="1:35" hidden="1" outlineLevel="4" x14ac:dyDescent="0.25">
      <c r="A164" s="6" t="s">
        <v>12</v>
      </c>
      <c r="B164" s="4"/>
      <c r="C164" s="4"/>
      <c r="D164" s="4"/>
      <c r="E164" s="4"/>
      <c r="F164" s="4"/>
      <c r="G164" s="4"/>
      <c r="H164" s="4"/>
      <c r="I164" s="4"/>
      <c r="J164" s="4"/>
      <c r="K164" s="4"/>
      <c r="L164" s="4"/>
      <c r="M164" s="4"/>
      <c r="N164"/>
      <c r="O164"/>
      <c r="P164"/>
      <c r="Q164"/>
      <c r="R164"/>
      <c r="S164"/>
      <c r="T164"/>
      <c r="U164"/>
      <c r="V164"/>
      <c r="W164"/>
      <c r="X164"/>
      <c r="Y164"/>
      <c r="Z164"/>
      <c r="AA164"/>
      <c r="AB164"/>
      <c r="AC164"/>
      <c r="AD164"/>
      <c r="AE164"/>
      <c r="AF164"/>
      <c r="AG164"/>
      <c r="AH164"/>
      <c r="AI164"/>
    </row>
    <row r="165" spans="1:35" hidden="1" outlineLevel="4" x14ac:dyDescent="0.25">
      <c r="A165" s="6" t="s">
        <v>8</v>
      </c>
      <c r="B165" s="4"/>
      <c r="C165" s="4"/>
      <c r="D165" s="4"/>
      <c r="E165" s="4"/>
      <c r="F165" s="4"/>
      <c r="G165" s="4"/>
      <c r="H165" s="4"/>
      <c r="I165" s="4"/>
      <c r="J165" s="4"/>
      <c r="K165" s="4"/>
      <c r="L165" s="4"/>
      <c r="M165" s="4"/>
      <c r="N165"/>
      <c r="O165"/>
      <c r="P165"/>
      <c r="Q165"/>
      <c r="R165"/>
      <c r="S165"/>
      <c r="T165"/>
      <c r="U165"/>
      <c r="V165"/>
      <c r="W165"/>
      <c r="X165"/>
      <c r="Y165"/>
      <c r="Z165"/>
      <c r="AA165"/>
      <c r="AB165"/>
      <c r="AC165"/>
      <c r="AD165"/>
      <c r="AE165"/>
      <c r="AF165"/>
      <c r="AG165"/>
      <c r="AH165"/>
      <c r="AI165"/>
    </row>
    <row r="166" spans="1:35" outlineLevel="3" collapsed="1" x14ac:dyDescent="0.25">
      <c r="A166" s="5" t="s">
        <v>13</v>
      </c>
      <c r="B166" s="4">
        <f t="shared" ref="B166" si="451">SUM(B167:B169)</f>
        <v>131.3621912781</v>
      </c>
      <c r="C166" s="4">
        <f t="shared" ref="C166" si="452">SUM(C167:C169)</f>
        <v>153.25662623194</v>
      </c>
      <c r="D166" s="4">
        <f t="shared" ref="D166" si="453">SUM(D167:D169)</f>
        <v>123.93118525821001</v>
      </c>
      <c r="E166" s="4">
        <f t="shared" ref="E166" si="454">SUM(E167:E169)</f>
        <v>218.11573377133999</v>
      </c>
      <c r="F166" s="4">
        <f t="shared" ref="F166" si="455">SUM(F167:F169)</f>
        <v>119.38699550379999</v>
      </c>
      <c r="G166" s="4">
        <f t="shared" ref="G166" si="456">SUM(G167:G169)</f>
        <v>116.51565728922</v>
      </c>
      <c r="H166" s="4">
        <f t="shared" ref="H166" si="457">SUM(H167:H169)</f>
        <v>115.18963420831</v>
      </c>
      <c r="I166" s="4">
        <f t="shared" ref="I166" si="458">SUM(I167:I169)</f>
        <v>114.43119507483</v>
      </c>
      <c r="J166" s="4">
        <f t="shared" ref="J166" si="459">SUM(J167:J169)</f>
        <v>113.64022088007</v>
      </c>
      <c r="K166" s="4">
        <f t="shared" ref="K166" si="460">SUM(K167:K169)</f>
        <v>112.42166406157</v>
      </c>
      <c r="L166" s="4">
        <f t="shared" ref="L166" si="461">SUM(L167:L169)</f>
        <v>111.81833008366999</v>
      </c>
      <c r="M166" s="4">
        <f t="shared" ref="M166" si="462">SUM(M167:M169)</f>
        <v>111.2210285459</v>
      </c>
      <c r="N166"/>
      <c r="O166"/>
      <c r="P166"/>
      <c r="Q166"/>
      <c r="R166"/>
      <c r="S166"/>
      <c r="T166"/>
      <c r="U166"/>
      <c r="V166"/>
      <c r="W166"/>
      <c r="X166"/>
      <c r="Y166"/>
      <c r="Z166"/>
      <c r="AA166"/>
      <c r="AB166"/>
      <c r="AC166"/>
      <c r="AD166"/>
      <c r="AE166"/>
      <c r="AF166"/>
      <c r="AG166"/>
      <c r="AH166"/>
      <c r="AI166"/>
    </row>
    <row r="167" spans="1:35" hidden="1" outlineLevel="4" x14ac:dyDescent="0.25">
      <c r="A167" s="6" t="s">
        <v>7</v>
      </c>
      <c r="B167" s="4">
        <v>93.761392647060006</v>
      </c>
      <c r="C167" s="4">
        <v>116.53931430323</v>
      </c>
      <c r="D167" s="4">
        <v>88.67064193585</v>
      </c>
      <c r="E167" s="4">
        <v>184.71186335531999</v>
      </c>
      <c r="F167" s="4">
        <v>86.809815089119994</v>
      </c>
      <c r="G167" s="4">
        <v>83.938476874540001</v>
      </c>
      <c r="H167" s="4">
        <v>82.612453793629996</v>
      </c>
      <c r="I167" s="4">
        <v>81.85401466015</v>
      </c>
      <c r="J167" s="4">
        <v>81.058480100300002</v>
      </c>
      <c r="K167" s="4">
        <v>80.148205099790005</v>
      </c>
      <c r="L167" s="4">
        <v>79.685803365669997</v>
      </c>
      <c r="M167" s="4">
        <v>79.487501827200006</v>
      </c>
      <c r="N167"/>
      <c r="O167"/>
      <c r="P167"/>
      <c r="Q167"/>
      <c r="R167"/>
      <c r="S167"/>
      <c r="T167"/>
      <c r="U167"/>
      <c r="V167"/>
      <c r="W167"/>
      <c r="X167"/>
      <c r="Y167"/>
      <c r="Z167"/>
      <c r="AA167"/>
      <c r="AB167"/>
      <c r="AC167"/>
      <c r="AD167"/>
      <c r="AE167"/>
      <c r="AF167"/>
      <c r="AG167"/>
      <c r="AH167"/>
      <c r="AI167"/>
    </row>
    <row r="168" spans="1:35" hidden="1" outlineLevel="4" x14ac:dyDescent="0.25">
      <c r="A168" s="6" t="s">
        <v>8</v>
      </c>
      <c r="B168" s="4">
        <v>37.60079863104</v>
      </c>
      <c r="C168" s="4">
        <v>36.717311928709996</v>
      </c>
      <c r="D168" s="4">
        <v>35.26054332236</v>
      </c>
      <c r="E168" s="4">
        <v>33.403870416019998</v>
      </c>
      <c r="F168" s="4">
        <v>32.577180414680001</v>
      </c>
      <c r="G168" s="4">
        <v>32.577180414680001</v>
      </c>
      <c r="H168" s="4">
        <v>32.577180414680001</v>
      </c>
      <c r="I168" s="4">
        <v>32.577180414680001</v>
      </c>
      <c r="J168" s="4">
        <v>32.581740779770001</v>
      </c>
      <c r="K168" s="4">
        <v>32.273458961780001</v>
      </c>
      <c r="L168" s="4">
        <v>32.132526718000001</v>
      </c>
      <c r="M168" s="4">
        <v>31.733526718699999</v>
      </c>
      <c r="N168"/>
      <c r="O168"/>
      <c r="P168"/>
      <c r="Q168"/>
      <c r="R168"/>
      <c r="S168"/>
      <c r="T168"/>
      <c r="U168"/>
      <c r="V168"/>
      <c r="W168"/>
      <c r="X168"/>
      <c r="Y168"/>
      <c r="Z168"/>
      <c r="AA168"/>
      <c r="AB168"/>
      <c r="AC168"/>
      <c r="AD168"/>
      <c r="AE168"/>
      <c r="AF168"/>
      <c r="AG168"/>
      <c r="AH168"/>
      <c r="AI168"/>
    </row>
    <row r="169" spans="1:35" hidden="1" outlineLevel="4" x14ac:dyDescent="0.25">
      <c r="A169" s="6" t="s">
        <v>14</v>
      </c>
      <c r="B169" s="4"/>
      <c r="C169" s="4"/>
      <c r="D169" s="4"/>
      <c r="E169" s="4"/>
      <c r="F169" s="4"/>
      <c r="G169" s="4"/>
      <c r="H169" s="4"/>
      <c r="I169" s="4"/>
      <c r="J169" s="4"/>
      <c r="K169" s="4"/>
      <c r="L169" s="4"/>
      <c r="M169" s="4"/>
      <c r="N169"/>
      <c r="O169"/>
      <c r="P169"/>
      <c r="Q169"/>
      <c r="R169"/>
      <c r="S169"/>
      <c r="T169"/>
      <c r="U169"/>
      <c r="V169"/>
      <c r="W169"/>
      <c r="X169"/>
      <c r="Y169"/>
      <c r="Z169"/>
      <c r="AA169"/>
      <c r="AB169"/>
      <c r="AC169"/>
      <c r="AD169"/>
      <c r="AE169"/>
      <c r="AF169"/>
      <c r="AG169"/>
      <c r="AH169"/>
      <c r="AI169"/>
    </row>
    <row r="170" spans="1:35" outlineLevel="3" collapsed="1" x14ac:dyDescent="0.25">
      <c r="A170" s="5" t="s">
        <v>15</v>
      </c>
      <c r="B170" s="4">
        <f t="shared" ref="B170" si="463">SUM(B171:B175)</f>
        <v>3.4483405367</v>
      </c>
      <c r="C170" s="4">
        <f t="shared" ref="C170" si="464">SUM(C171:C175)</f>
        <v>3.4483405367</v>
      </c>
      <c r="D170" s="4">
        <f t="shared" ref="D170" si="465">SUM(D171:D175)</f>
        <v>3.4483405367</v>
      </c>
      <c r="E170" s="4">
        <f t="shared" ref="E170" si="466">SUM(E171:E175)</f>
        <v>3.4484376327000001</v>
      </c>
      <c r="F170" s="4">
        <f t="shared" ref="F170" si="467">SUM(F171:F175)</f>
        <v>3.4484376327000001</v>
      </c>
      <c r="G170" s="4">
        <f t="shared" ref="G170" si="468">SUM(G171:G175)</f>
        <v>3.4484376372800001</v>
      </c>
      <c r="H170" s="4">
        <f t="shared" ref="H170" si="469">SUM(H171:H175)</f>
        <v>3.1229568791499998</v>
      </c>
      <c r="I170" s="4">
        <f t="shared" ref="I170" si="470">SUM(I171:I175)</f>
        <v>3.1028094591199999</v>
      </c>
      <c r="J170" s="4">
        <f t="shared" ref="J170" si="471">SUM(J171:J175)</f>
        <v>3.09164342006</v>
      </c>
      <c r="K170" s="4">
        <f t="shared" ref="K170" si="472">SUM(K171:K175)</f>
        <v>3.09164342006</v>
      </c>
      <c r="L170" s="4">
        <f t="shared" ref="L170" si="473">SUM(L171:L175)</f>
        <v>3.07290106636</v>
      </c>
      <c r="M170" s="4">
        <f t="shared" ref="M170" si="474">SUM(M171:M175)</f>
        <v>3.0675674969500002</v>
      </c>
      <c r="N170"/>
      <c r="O170"/>
      <c r="P170"/>
      <c r="Q170"/>
      <c r="R170"/>
      <c r="S170"/>
      <c r="T170"/>
      <c r="U170"/>
      <c r="V170"/>
      <c r="W170"/>
      <c r="X170"/>
      <c r="Y170"/>
      <c r="Z170"/>
      <c r="AA170"/>
      <c r="AB170"/>
      <c r="AC170"/>
      <c r="AD170"/>
      <c r="AE170"/>
      <c r="AF170"/>
      <c r="AG170"/>
      <c r="AH170"/>
      <c r="AI170"/>
    </row>
    <row r="171" spans="1:35" hidden="1" outlineLevel="4" x14ac:dyDescent="0.25">
      <c r="A171" s="6" t="s">
        <v>16</v>
      </c>
      <c r="B171" s="4"/>
      <c r="C171" s="4"/>
      <c r="D171" s="4"/>
      <c r="E171" s="4"/>
      <c r="F171" s="4"/>
      <c r="G171" s="4"/>
      <c r="H171" s="4"/>
      <c r="I171" s="4"/>
      <c r="J171" s="4"/>
      <c r="K171" s="4"/>
      <c r="L171" s="4"/>
      <c r="M171" s="4"/>
      <c r="N171"/>
      <c r="O171"/>
      <c r="P171"/>
      <c r="Q171"/>
      <c r="R171"/>
      <c r="S171"/>
      <c r="T171"/>
      <c r="U171"/>
      <c r="V171"/>
      <c r="W171"/>
      <c r="X171"/>
      <c r="Y171"/>
      <c r="Z171"/>
      <c r="AA171"/>
      <c r="AB171"/>
      <c r="AC171"/>
      <c r="AD171"/>
      <c r="AE171"/>
      <c r="AF171"/>
      <c r="AG171"/>
      <c r="AH171"/>
      <c r="AI171"/>
    </row>
    <row r="172" spans="1:35" hidden="1" outlineLevel="4" x14ac:dyDescent="0.25">
      <c r="A172" s="6" t="s">
        <v>7</v>
      </c>
      <c r="B172" s="4">
        <v>0.71690192724000001</v>
      </c>
      <c r="C172" s="4">
        <v>0.71690192724000001</v>
      </c>
      <c r="D172" s="4">
        <v>0.71690192724000001</v>
      </c>
      <c r="E172" s="4">
        <v>0.71699902323999998</v>
      </c>
      <c r="F172" s="4">
        <v>0.71699902323999998</v>
      </c>
      <c r="G172" s="4">
        <v>0.71699902323999998</v>
      </c>
      <c r="H172" s="4">
        <v>0.69685160320999995</v>
      </c>
      <c r="I172" s="4">
        <v>0.67670418318000003</v>
      </c>
      <c r="J172" s="4">
        <v>0.66553814412000001</v>
      </c>
      <c r="K172" s="4">
        <v>0.66553814412000001</v>
      </c>
      <c r="L172" s="4">
        <v>0.65739014476000002</v>
      </c>
      <c r="M172" s="4">
        <v>0.65205657534999995</v>
      </c>
      <c r="N172"/>
      <c r="O172"/>
      <c r="P172"/>
      <c r="Q172"/>
      <c r="R172"/>
      <c r="S172"/>
      <c r="T172"/>
      <c r="U172"/>
      <c r="V172"/>
      <c r="W172"/>
      <c r="X172"/>
      <c r="Y172"/>
      <c r="Z172"/>
      <c r="AA172"/>
      <c r="AB172"/>
      <c r="AC172"/>
      <c r="AD172"/>
      <c r="AE172"/>
      <c r="AF172"/>
      <c r="AG172"/>
      <c r="AH172"/>
      <c r="AI172"/>
    </row>
    <row r="173" spans="1:35" hidden="1" outlineLevel="4" x14ac:dyDescent="0.25">
      <c r="A173" s="6" t="s">
        <v>12</v>
      </c>
      <c r="B173" s="4"/>
      <c r="C173" s="4"/>
      <c r="D173" s="4"/>
      <c r="E173" s="4"/>
      <c r="F173" s="4"/>
      <c r="G173" s="4"/>
      <c r="H173" s="4"/>
      <c r="I173" s="4"/>
      <c r="J173" s="4"/>
      <c r="K173" s="4"/>
      <c r="L173" s="4"/>
      <c r="M173" s="4"/>
      <c r="N173"/>
      <c r="O173"/>
      <c r="P173"/>
      <c r="Q173"/>
      <c r="R173"/>
      <c r="S173"/>
      <c r="T173"/>
      <c r="U173"/>
      <c r="V173"/>
      <c r="W173"/>
      <c r="X173"/>
      <c r="Y173"/>
      <c r="Z173"/>
      <c r="AA173"/>
      <c r="AB173"/>
      <c r="AC173"/>
      <c r="AD173"/>
      <c r="AE173"/>
      <c r="AF173"/>
      <c r="AG173"/>
      <c r="AH173"/>
      <c r="AI173"/>
    </row>
    <row r="174" spans="1:35" hidden="1" outlineLevel="4" x14ac:dyDescent="0.25">
      <c r="A174" s="6" t="s">
        <v>17</v>
      </c>
      <c r="B174" s="4">
        <v>2.4261052759399999</v>
      </c>
      <c r="C174" s="4">
        <v>2.4261052759399999</v>
      </c>
      <c r="D174" s="4">
        <v>2.4261052759399999</v>
      </c>
      <c r="E174" s="4">
        <v>2.4261052759399999</v>
      </c>
      <c r="F174" s="4">
        <v>2.4261052759399999</v>
      </c>
      <c r="G174" s="4">
        <v>2.4261052759399999</v>
      </c>
      <c r="H174" s="4">
        <v>2.4261052759399999</v>
      </c>
      <c r="I174" s="4">
        <v>2.4261052759399999</v>
      </c>
      <c r="J174" s="4">
        <v>2.4261052759399999</v>
      </c>
      <c r="K174" s="4">
        <v>2.4261052759399999</v>
      </c>
      <c r="L174" s="4">
        <v>2.4155109216000001</v>
      </c>
      <c r="M174" s="4">
        <v>2.4155109216000001</v>
      </c>
      <c r="N174"/>
      <c r="O174"/>
      <c r="P174"/>
      <c r="Q174"/>
      <c r="R174"/>
      <c r="S174"/>
      <c r="T174"/>
      <c r="U174"/>
      <c r="V174"/>
      <c r="W174"/>
      <c r="X174"/>
      <c r="Y174"/>
      <c r="Z174"/>
      <c r="AA174"/>
      <c r="AB174"/>
      <c r="AC174"/>
      <c r="AD174"/>
      <c r="AE174"/>
      <c r="AF174"/>
      <c r="AG174"/>
      <c r="AH174"/>
      <c r="AI174"/>
    </row>
    <row r="175" spans="1:35" hidden="1" outlineLevel="4" x14ac:dyDescent="0.25">
      <c r="A175" s="6" t="s">
        <v>8</v>
      </c>
      <c r="B175" s="4">
        <v>0.30533333352000003</v>
      </c>
      <c r="C175" s="4">
        <v>0.30533333352000003</v>
      </c>
      <c r="D175" s="4">
        <v>0.30533333352000003</v>
      </c>
      <c r="E175" s="4">
        <v>0.30533333352000003</v>
      </c>
      <c r="F175" s="4">
        <v>0.30533333352000003</v>
      </c>
      <c r="G175" s="4">
        <v>0.30533333810000002</v>
      </c>
      <c r="H175" s="4"/>
      <c r="I175" s="4"/>
      <c r="J175" s="4"/>
      <c r="K175" s="4"/>
      <c r="L175" s="4"/>
      <c r="M175" s="4"/>
      <c r="N175"/>
      <c r="O175"/>
      <c r="P175"/>
      <c r="Q175"/>
      <c r="R175"/>
      <c r="S175"/>
      <c r="T175"/>
      <c r="U175"/>
      <c r="V175"/>
      <c r="W175"/>
      <c r="X175"/>
      <c r="Y175"/>
      <c r="Z175"/>
      <c r="AA175"/>
      <c r="AB175"/>
      <c r="AC175"/>
      <c r="AD175"/>
      <c r="AE175"/>
      <c r="AF175"/>
      <c r="AG175"/>
      <c r="AH175"/>
      <c r="AI175"/>
    </row>
    <row r="176" spans="1:35" x14ac:dyDescent="0.25">
      <c r="N176"/>
      <c r="O176"/>
      <c r="P176"/>
      <c r="Q176"/>
      <c r="R176"/>
      <c r="S176"/>
      <c r="T176"/>
      <c r="U176"/>
      <c r="V176"/>
      <c r="W176"/>
      <c r="X176"/>
      <c r="Y176"/>
      <c r="Z176"/>
      <c r="AA176"/>
      <c r="AB176"/>
      <c r="AC176"/>
      <c r="AD176"/>
      <c r="AE176"/>
      <c r="AF176"/>
      <c r="AG176"/>
      <c r="AH176"/>
      <c r="AI176"/>
    </row>
  </sheetData>
  <mergeCells count="3">
    <mergeCell ref="A60:K60"/>
    <mergeCell ref="A1:K1"/>
    <mergeCell ref="J2:K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ЛЕСИК Лариса Петрівна</dc:creator>
  <cp:lastModifiedBy>ЛЕСИК Лариса Петрівна</cp:lastModifiedBy>
  <dcterms:created xsi:type="dcterms:W3CDTF">2025-07-01T09:51:26Z</dcterms:created>
  <dcterms:modified xsi:type="dcterms:W3CDTF">2025-07-01T14:41:00Z</dcterms:modified>
</cp:coreProperties>
</file>