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xr:revisionPtr revIDLastSave="0" documentId="13_ncr:1_{307983B0-CB25-441E-8D11-7D5BD36EA0C3}" xr6:coauthVersionLast="36" xr6:coauthVersionMax="36" xr10:uidLastSave="{00000000-0000-0000-0000-000000000000}"/>
  <bookViews>
    <workbookView xWindow="0" yWindow="0" windowWidth="28800" windowHeight="14445" xr2:uid="{62F4240D-7296-470B-B1CC-B8B8A57C72B8}"/>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0" i="1" l="1"/>
  <c r="L170" i="1"/>
  <c r="K170" i="1"/>
  <c r="J170" i="1"/>
  <c r="I170" i="1"/>
  <c r="H170" i="1"/>
  <c r="G170" i="1"/>
  <c r="F170" i="1"/>
  <c r="E170" i="1"/>
  <c r="D170" i="1"/>
  <c r="C170" i="1"/>
  <c r="B170" i="1"/>
  <c r="M166" i="1"/>
  <c r="L166" i="1"/>
  <c r="K166" i="1"/>
  <c r="J166" i="1"/>
  <c r="I166" i="1"/>
  <c r="H166" i="1"/>
  <c r="G166" i="1"/>
  <c r="F166" i="1"/>
  <c r="E166" i="1"/>
  <c r="D166" i="1"/>
  <c r="C166" i="1"/>
  <c r="B166" i="1"/>
  <c r="M162" i="1"/>
  <c r="M161" i="1" s="1"/>
  <c r="L162" i="1"/>
  <c r="L161" i="1" s="1"/>
  <c r="K162" i="1"/>
  <c r="J162" i="1"/>
  <c r="I162" i="1"/>
  <c r="H162" i="1"/>
  <c r="G162" i="1"/>
  <c r="F162" i="1"/>
  <c r="E162" i="1"/>
  <c r="D162" i="1"/>
  <c r="C162" i="1"/>
  <c r="B162" i="1"/>
  <c r="M155" i="1"/>
  <c r="L155" i="1"/>
  <c r="K155" i="1"/>
  <c r="J155" i="1"/>
  <c r="I155" i="1"/>
  <c r="H155" i="1"/>
  <c r="G155" i="1"/>
  <c r="F155" i="1"/>
  <c r="E155" i="1"/>
  <c r="D155" i="1"/>
  <c r="C155" i="1"/>
  <c r="B155" i="1"/>
  <c r="M149" i="1"/>
  <c r="L149" i="1"/>
  <c r="K149" i="1"/>
  <c r="J149" i="1"/>
  <c r="I149" i="1"/>
  <c r="H149" i="1"/>
  <c r="G149" i="1"/>
  <c r="F149" i="1"/>
  <c r="E149" i="1"/>
  <c r="D149" i="1"/>
  <c r="C149" i="1"/>
  <c r="B149" i="1"/>
  <c r="M145" i="1"/>
  <c r="L145" i="1"/>
  <c r="K145" i="1"/>
  <c r="J145" i="1"/>
  <c r="I145" i="1"/>
  <c r="H145" i="1"/>
  <c r="G145" i="1"/>
  <c r="F145" i="1"/>
  <c r="E145" i="1"/>
  <c r="D145" i="1"/>
  <c r="C145" i="1"/>
  <c r="B145" i="1"/>
  <c r="M141" i="1"/>
  <c r="M140" i="1" s="1"/>
  <c r="L141" i="1"/>
  <c r="L140" i="1" s="1"/>
  <c r="K141" i="1"/>
  <c r="J141" i="1"/>
  <c r="I141" i="1"/>
  <c r="H141" i="1"/>
  <c r="H140" i="1" s="1"/>
  <c r="G141" i="1"/>
  <c r="F141" i="1"/>
  <c r="E141" i="1"/>
  <c r="D141" i="1"/>
  <c r="D140" i="1" s="1"/>
  <c r="C141" i="1"/>
  <c r="B141" i="1"/>
  <c r="M135" i="1"/>
  <c r="L135" i="1"/>
  <c r="K135" i="1"/>
  <c r="J135" i="1"/>
  <c r="I135" i="1"/>
  <c r="H135" i="1"/>
  <c r="G135" i="1"/>
  <c r="F135" i="1"/>
  <c r="E135" i="1"/>
  <c r="D135" i="1"/>
  <c r="C135" i="1"/>
  <c r="B135" i="1"/>
  <c r="M133" i="1"/>
  <c r="L133" i="1"/>
  <c r="K133" i="1"/>
  <c r="J133" i="1"/>
  <c r="I133" i="1"/>
  <c r="H133" i="1"/>
  <c r="G133" i="1"/>
  <c r="F133" i="1"/>
  <c r="E133" i="1"/>
  <c r="D133" i="1"/>
  <c r="C133" i="1"/>
  <c r="C132" i="1" s="1"/>
  <c r="B133" i="1"/>
  <c r="E132" i="1"/>
  <c r="M128" i="1"/>
  <c r="L128" i="1"/>
  <c r="K128" i="1"/>
  <c r="J128" i="1"/>
  <c r="I128" i="1"/>
  <c r="H128" i="1"/>
  <c r="G128" i="1"/>
  <c r="F128" i="1"/>
  <c r="E128" i="1"/>
  <c r="D128" i="1"/>
  <c r="C128" i="1"/>
  <c r="B128" i="1"/>
  <c r="M126" i="1"/>
  <c r="L126" i="1"/>
  <c r="K126" i="1"/>
  <c r="J126" i="1"/>
  <c r="I126" i="1"/>
  <c r="H126" i="1"/>
  <c r="G126" i="1"/>
  <c r="F126" i="1"/>
  <c r="E126" i="1"/>
  <c r="D126" i="1"/>
  <c r="C126" i="1"/>
  <c r="B126" i="1"/>
  <c r="M124" i="1"/>
  <c r="L124" i="1"/>
  <c r="K124" i="1"/>
  <c r="J124" i="1"/>
  <c r="I124" i="1"/>
  <c r="H124" i="1"/>
  <c r="G124" i="1"/>
  <c r="F124" i="1"/>
  <c r="E124" i="1"/>
  <c r="D124" i="1"/>
  <c r="C124" i="1"/>
  <c r="B124" i="1"/>
  <c r="B123" i="1" s="1"/>
  <c r="M113" i="1"/>
  <c r="L113" i="1"/>
  <c r="K113" i="1"/>
  <c r="J113" i="1"/>
  <c r="I113" i="1"/>
  <c r="H113" i="1"/>
  <c r="G113" i="1"/>
  <c r="F113" i="1"/>
  <c r="E113" i="1"/>
  <c r="D113" i="1"/>
  <c r="C113" i="1"/>
  <c r="B113" i="1"/>
  <c r="M109" i="1"/>
  <c r="L109" i="1"/>
  <c r="K109" i="1"/>
  <c r="J109" i="1"/>
  <c r="I109" i="1"/>
  <c r="H109" i="1"/>
  <c r="G109" i="1"/>
  <c r="F109" i="1"/>
  <c r="E109" i="1"/>
  <c r="D109" i="1"/>
  <c r="C109" i="1"/>
  <c r="B109" i="1"/>
  <c r="M105" i="1"/>
  <c r="L105" i="1"/>
  <c r="L104" i="1" s="1"/>
  <c r="K105" i="1"/>
  <c r="K104" i="1" s="1"/>
  <c r="J105" i="1"/>
  <c r="I105" i="1"/>
  <c r="I104" i="1" s="1"/>
  <c r="H105" i="1"/>
  <c r="H104" i="1" s="1"/>
  <c r="G105" i="1"/>
  <c r="G104" i="1" s="1"/>
  <c r="F105" i="1"/>
  <c r="E105" i="1"/>
  <c r="D105" i="1"/>
  <c r="D104" i="1" s="1"/>
  <c r="C105" i="1"/>
  <c r="C104" i="1" s="1"/>
  <c r="B105" i="1"/>
  <c r="M98" i="1"/>
  <c r="L98" i="1"/>
  <c r="K98" i="1"/>
  <c r="J98" i="1"/>
  <c r="I98" i="1"/>
  <c r="H98" i="1"/>
  <c r="G98" i="1"/>
  <c r="F98" i="1"/>
  <c r="E98" i="1"/>
  <c r="D98" i="1"/>
  <c r="C98" i="1"/>
  <c r="B98" i="1"/>
  <c r="M92" i="1"/>
  <c r="L92" i="1"/>
  <c r="K92" i="1"/>
  <c r="J92" i="1"/>
  <c r="I92" i="1"/>
  <c r="H92" i="1"/>
  <c r="G92" i="1"/>
  <c r="F92" i="1"/>
  <c r="E92" i="1"/>
  <c r="D92" i="1"/>
  <c r="C92" i="1"/>
  <c r="B92" i="1"/>
  <c r="M88" i="1"/>
  <c r="L88" i="1"/>
  <c r="K88" i="1"/>
  <c r="J88" i="1"/>
  <c r="I88" i="1"/>
  <c r="H88" i="1"/>
  <c r="G88" i="1"/>
  <c r="F88" i="1"/>
  <c r="E88" i="1"/>
  <c r="D88" i="1"/>
  <c r="C88" i="1"/>
  <c r="B88" i="1"/>
  <c r="M84" i="1"/>
  <c r="M83" i="1" s="1"/>
  <c r="L84" i="1"/>
  <c r="K84" i="1"/>
  <c r="K83" i="1" s="1"/>
  <c r="J84" i="1"/>
  <c r="J83" i="1" s="1"/>
  <c r="I84" i="1"/>
  <c r="I83" i="1" s="1"/>
  <c r="H84" i="1"/>
  <c r="G84" i="1"/>
  <c r="G83" i="1" s="1"/>
  <c r="G82" i="1" s="1"/>
  <c r="F84" i="1"/>
  <c r="F83" i="1" s="1"/>
  <c r="E84" i="1"/>
  <c r="E83" i="1" s="1"/>
  <c r="D84" i="1"/>
  <c r="C84" i="1"/>
  <c r="B84" i="1"/>
  <c r="B83" i="1" s="1"/>
  <c r="M78" i="1"/>
  <c r="L78" i="1"/>
  <c r="K78" i="1"/>
  <c r="J78" i="1"/>
  <c r="I78" i="1"/>
  <c r="H78" i="1"/>
  <c r="G78" i="1"/>
  <c r="F78" i="1"/>
  <c r="E78" i="1"/>
  <c r="D78" i="1"/>
  <c r="C78" i="1"/>
  <c r="B78" i="1"/>
  <c r="M76" i="1"/>
  <c r="L76" i="1"/>
  <c r="L75" i="1" s="1"/>
  <c r="K76" i="1"/>
  <c r="K75" i="1" s="1"/>
  <c r="J76" i="1"/>
  <c r="I76" i="1"/>
  <c r="H76" i="1"/>
  <c r="H75" i="1" s="1"/>
  <c r="G76" i="1"/>
  <c r="G75" i="1" s="1"/>
  <c r="F76" i="1"/>
  <c r="E76" i="1"/>
  <c r="D76" i="1"/>
  <c r="D75" i="1" s="1"/>
  <c r="C76" i="1"/>
  <c r="C75" i="1" s="1"/>
  <c r="B76" i="1"/>
  <c r="M71" i="1"/>
  <c r="L71" i="1"/>
  <c r="K71" i="1"/>
  <c r="J71" i="1"/>
  <c r="I71" i="1"/>
  <c r="H71" i="1"/>
  <c r="G71" i="1"/>
  <c r="F71" i="1"/>
  <c r="E71" i="1"/>
  <c r="D71" i="1"/>
  <c r="C71" i="1"/>
  <c r="B71" i="1"/>
  <c r="M69" i="1"/>
  <c r="L69" i="1"/>
  <c r="K69" i="1"/>
  <c r="J69" i="1"/>
  <c r="I69" i="1"/>
  <c r="H69" i="1"/>
  <c r="G69" i="1"/>
  <c r="F69" i="1"/>
  <c r="E69" i="1"/>
  <c r="D69" i="1"/>
  <c r="C69" i="1"/>
  <c r="B69" i="1"/>
  <c r="M67" i="1"/>
  <c r="L67" i="1"/>
  <c r="K67" i="1"/>
  <c r="K66" i="1" s="1"/>
  <c r="K65" i="1" s="1"/>
  <c r="J67" i="1"/>
  <c r="J66" i="1" s="1"/>
  <c r="I67" i="1"/>
  <c r="I66" i="1" s="1"/>
  <c r="H67" i="1"/>
  <c r="G67" i="1"/>
  <c r="G66" i="1" s="1"/>
  <c r="G65" i="1" s="1"/>
  <c r="F67" i="1"/>
  <c r="F66" i="1" s="1"/>
  <c r="E67" i="1"/>
  <c r="D67" i="1"/>
  <c r="C67" i="1"/>
  <c r="C66" i="1" s="1"/>
  <c r="C65" i="1" s="1"/>
  <c r="B67" i="1"/>
  <c r="B66" i="1" s="1"/>
  <c r="B7" i="1"/>
  <c r="C7" i="1"/>
  <c r="D7" i="1"/>
  <c r="E7" i="1"/>
  <c r="F7" i="1"/>
  <c r="G7" i="1"/>
  <c r="H7" i="1"/>
  <c r="I7" i="1"/>
  <c r="J7" i="1"/>
  <c r="K7" i="1"/>
  <c r="B9" i="1"/>
  <c r="C9" i="1"/>
  <c r="D9" i="1"/>
  <c r="E9" i="1"/>
  <c r="F9" i="1"/>
  <c r="G9" i="1"/>
  <c r="H9" i="1"/>
  <c r="I9" i="1"/>
  <c r="J9" i="1"/>
  <c r="K9" i="1"/>
  <c r="B11" i="1"/>
  <c r="C11" i="1"/>
  <c r="D11" i="1"/>
  <c r="E11" i="1"/>
  <c r="F11" i="1"/>
  <c r="G11" i="1"/>
  <c r="H11" i="1"/>
  <c r="I11" i="1"/>
  <c r="J11" i="1"/>
  <c r="K11" i="1"/>
  <c r="B16" i="1"/>
  <c r="C16" i="1"/>
  <c r="D16" i="1"/>
  <c r="E16" i="1"/>
  <c r="F16" i="1"/>
  <c r="G16" i="1"/>
  <c r="H16" i="1"/>
  <c r="I16" i="1"/>
  <c r="J16" i="1"/>
  <c r="K16" i="1"/>
  <c r="B18" i="1"/>
  <c r="C18" i="1"/>
  <c r="D18" i="1"/>
  <c r="E18" i="1"/>
  <c r="F18" i="1"/>
  <c r="G18" i="1"/>
  <c r="H18" i="1"/>
  <c r="I18" i="1"/>
  <c r="J18" i="1"/>
  <c r="K18" i="1"/>
  <c r="B24" i="1"/>
  <c r="C24" i="1"/>
  <c r="D24" i="1"/>
  <c r="E24" i="1"/>
  <c r="F24" i="1"/>
  <c r="G24" i="1"/>
  <c r="H24" i="1"/>
  <c r="I24" i="1"/>
  <c r="J24" i="1"/>
  <c r="K24" i="1"/>
  <c r="B28" i="1"/>
  <c r="C28" i="1"/>
  <c r="D28" i="1"/>
  <c r="E28" i="1"/>
  <c r="F28" i="1"/>
  <c r="G28" i="1"/>
  <c r="H28" i="1"/>
  <c r="I28" i="1"/>
  <c r="J28" i="1"/>
  <c r="K28" i="1"/>
  <c r="B32" i="1"/>
  <c r="C32" i="1"/>
  <c r="D32" i="1"/>
  <c r="E32" i="1"/>
  <c r="F32" i="1"/>
  <c r="G32" i="1"/>
  <c r="H32" i="1"/>
  <c r="I32" i="1"/>
  <c r="J32" i="1"/>
  <c r="K32" i="1"/>
  <c r="B38" i="1"/>
  <c r="C38" i="1"/>
  <c r="D38" i="1"/>
  <c r="E38" i="1"/>
  <c r="F38" i="1"/>
  <c r="G38" i="1"/>
  <c r="H38" i="1"/>
  <c r="I38" i="1"/>
  <c r="J38" i="1"/>
  <c r="K38" i="1"/>
  <c r="B45" i="1"/>
  <c r="C45" i="1"/>
  <c r="D45" i="1"/>
  <c r="E45" i="1"/>
  <c r="F45" i="1"/>
  <c r="G45" i="1"/>
  <c r="H45" i="1"/>
  <c r="I45" i="1"/>
  <c r="J45" i="1"/>
  <c r="K45" i="1"/>
  <c r="B49" i="1"/>
  <c r="C49" i="1"/>
  <c r="D49" i="1"/>
  <c r="E49" i="1"/>
  <c r="F49" i="1"/>
  <c r="G49" i="1"/>
  <c r="H49" i="1"/>
  <c r="I49" i="1"/>
  <c r="J49" i="1"/>
  <c r="K49" i="1"/>
  <c r="B53" i="1"/>
  <c r="C53" i="1"/>
  <c r="D53" i="1"/>
  <c r="E53" i="1"/>
  <c r="F53" i="1"/>
  <c r="G53" i="1"/>
  <c r="H53" i="1"/>
  <c r="I53" i="1"/>
  <c r="J53" i="1"/>
  <c r="K53" i="1"/>
  <c r="B140" i="1" l="1"/>
  <c r="F140" i="1"/>
  <c r="J140" i="1"/>
  <c r="F161" i="1"/>
  <c r="F139" i="1" s="1"/>
  <c r="J161" i="1"/>
  <c r="D161" i="1"/>
  <c r="H161" i="1"/>
  <c r="H139" i="1" s="1"/>
  <c r="I82" i="1"/>
  <c r="I123" i="1"/>
  <c r="M123" i="1"/>
  <c r="C161" i="1"/>
  <c r="G161" i="1"/>
  <c r="K161" i="1"/>
  <c r="E161" i="1"/>
  <c r="I161" i="1"/>
  <c r="J75" i="1"/>
  <c r="J65" i="1" s="1"/>
  <c r="M139" i="1"/>
  <c r="E75" i="1"/>
  <c r="B161" i="1"/>
  <c r="B139" i="1" s="1"/>
  <c r="E66" i="1"/>
  <c r="B75" i="1"/>
  <c r="B65" i="1" s="1"/>
  <c r="F75" i="1"/>
  <c r="E104" i="1"/>
  <c r="E82" i="1" s="1"/>
  <c r="M104" i="1"/>
  <c r="M82" i="1" s="1"/>
  <c r="I75" i="1"/>
  <c r="M66" i="1"/>
  <c r="F65" i="1"/>
  <c r="K82" i="1"/>
  <c r="C123" i="1"/>
  <c r="C122" i="1" s="1"/>
  <c r="G123" i="1"/>
  <c r="K123" i="1"/>
  <c r="E123" i="1"/>
  <c r="E122" i="1" s="1"/>
  <c r="D132" i="1"/>
  <c r="H132" i="1"/>
  <c r="L132" i="1"/>
  <c r="B132" i="1"/>
  <c r="B122" i="1" s="1"/>
  <c r="F132" i="1"/>
  <c r="J132" i="1"/>
  <c r="M75" i="1"/>
  <c r="K64" i="1"/>
  <c r="G64" i="1"/>
  <c r="C83" i="1"/>
  <c r="C82" i="1" s="1"/>
  <c r="C64" i="1" s="1"/>
  <c r="D123" i="1"/>
  <c r="D122" i="1" s="1"/>
  <c r="H123" i="1"/>
  <c r="L123" i="1"/>
  <c r="F123" i="1"/>
  <c r="J123" i="1"/>
  <c r="J122" i="1" s="1"/>
  <c r="I132" i="1"/>
  <c r="I122" i="1" s="1"/>
  <c r="M132" i="1"/>
  <c r="G132" i="1"/>
  <c r="K132" i="1"/>
  <c r="C140" i="1"/>
  <c r="G140" i="1"/>
  <c r="K140" i="1"/>
  <c r="E140" i="1"/>
  <c r="E139" i="1" s="1"/>
  <c r="I140" i="1"/>
  <c r="I65" i="1"/>
  <c r="D139" i="1"/>
  <c r="L139" i="1"/>
  <c r="I15" i="1"/>
  <c r="E15" i="1"/>
  <c r="K15" i="1"/>
  <c r="G15" i="1"/>
  <c r="C15" i="1"/>
  <c r="D66" i="1"/>
  <c r="D65" i="1" s="1"/>
  <c r="H66" i="1"/>
  <c r="H65" i="1" s="1"/>
  <c r="L66" i="1"/>
  <c r="L65" i="1" s="1"/>
  <c r="D83" i="1"/>
  <c r="D82" i="1" s="1"/>
  <c r="H83" i="1"/>
  <c r="H82" i="1" s="1"/>
  <c r="L83" i="1"/>
  <c r="L82" i="1" s="1"/>
  <c r="B104" i="1"/>
  <c r="B82" i="1" s="1"/>
  <c r="F104" i="1"/>
  <c r="F82" i="1" s="1"/>
  <c r="J104" i="1"/>
  <c r="J82" i="1" s="1"/>
  <c r="J139" i="1"/>
  <c r="K23" i="1"/>
  <c r="J44" i="1"/>
  <c r="F44" i="1"/>
  <c r="B44" i="1"/>
  <c r="J23" i="1"/>
  <c r="F23" i="1"/>
  <c r="B23" i="1"/>
  <c r="J15" i="1"/>
  <c r="F15" i="1"/>
  <c r="B15" i="1"/>
  <c r="H6" i="1"/>
  <c r="D6" i="1"/>
  <c r="E23" i="1"/>
  <c r="G23" i="1"/>
  <c r="K44" i="1"/>
  <c r="G44" i="1"/>
  <c r="C44" i="1"/>
  <c r="I44" i="1"/>
  <c r="E44" i="1"/>
  <c r="I6" i="1"/>
  <c r="E6" i="1"/>
  <c r="K6" i="1"/>
  <c r="G6" i="1"/>
  <c r="C6" i="1"/>
  <c r="I23" i="1"/>
  <c r="C23" i="1"/>
  <c r="H44" i="1"/>
  <c r="D44" i="1"/>
  <c r="H23" i="1"/>
  <c r="D23" i="1"/>
  <c r="H15" i="1"/>
  <c r="D15" i="1"/>
  <c r="D5" i="1" s="1"/>
  <c r="J6" i="1"/>
  <c r="F6" i="1"/>
  <c r="B6" i="1"/>
  <c r="E121" i="1" l="1"/>
  <c r="H122" i="1"/>
  <c r="C22" i="1"/>
  <c r="J5" i="1"/>
  <c r="D64" i="1"/>
  <c r="G139" i="1"/>
  <c r="F122" i="1"/>
  <c r="F121" i="1" s="1"/>
  <c r="C139" i="1"/>
  <c r="C121" i="1" s="1"/>
  <c r="B22" i="1"/>
  <c r="H64" i="1"/>
  <c r="K5" i="1"/>
  <c r="K4" i="1" s="1"/>
  <c r="F64" i="1"/>
  <c r="E5" i="1"/>
  <c r="I139" i="1"/>
  <c r="M122" i="1"/>
  <c r="M121" i="1" s="1"/>
  <c r="L122" i="1"/>
  <c r="L121" i="1" s="1"/>
  <c r="E65" i="1"/>
  <c r="E64" i="1" s="1"/>
  <c r="G5" i="1"/>
  <c r="B64" i="1"/>
  <c r="J64" i="1"/>
  <c r="I64" i="1"/>
  <c r="K139" i="1"/>
  <c r="D22" i="1"/>
  <c r="D4" i="1" s="1"/>
  <c r="M65" i="1"/>
  <c r="M64" i="1" s="1"/>
  <c r="H22" i="1"/>
  <c r="K22" i="1"/>
  <c r="L64" i="1"/>
  <c r="C5" i="1"/>
  <c r="C4" i="1" s="1"/>
  <c r="J121" i="1"/>
  <c r="I121" i="1"/>
  <c r="G122" i="1"/>
  <c r="B121" i="1"/>
  <c r="K122" i="1"/>
  <c r="F5" i="1"/>
  <c r="I5" i="1"/>
  <c r="H121" i="1"/>
  <c r="J22" i="1"/>
  <c r="D121" i="1"/>
  <c r="F22" i="1"/>
  <c r="H5" i="1"/>
  <c r="I22" i="1"/>
  <c r="G22" i="1"/>
  <c r="B5" i="1"/>
  <c r="B4" i="1" s="1"/>
  <c r="E22" i="1"/>
  <c r="K121" i="1" l="1"/>
  <c r="J4" i="1"/>
  <c r="F4" i="1"/>
  <c r="G121" i="1"/>
  <c r="H4" i="1"/>
  <c r="G4" i="1"/>
  <c r="E4" i="1"/>
  <c r="I4" i="1"/>
</calcChain>
</file>

<file path=xl/sharedStrings.xml><?xml version="1.0" encoding="utf-8"?>
<sst xmlns="http://schemas.openxmlformats.org/spreadsheetml/2006/main" count="177" uniqueCount="25">
  <si>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</si>
  <si>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</si>
  <si>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</si>
  <si>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</si>
  <si>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</si>
  <si>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</si>
  <si>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</si>
  <si>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</si>
  <si>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</si>
  <si>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</si>
  <si>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</si>
  <si>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</si>
  <si>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</si>
  <si>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</si>
  <si>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</si>
  <si>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</si>
  <si>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</si>
  <si>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</si>
  <si>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UAH, billion</t>
  </si>
  <si>
    <t>I Q</t>
  </si>
  <si>
    <t>II Q</t>
  </si>
  <si>
    <t>III Q</t>
  </si>
  <si>
    <t>IV Q</t>
  </si>
  <si>
    <t>Estimated Government Debt Repayment Profile for the years 2025-2050 under the existing agreements as of 01.12.2025*</t>
  </si>
  <si>
    <t>* 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</si>
</sst>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i/>
      <sz val="9"/>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49" fontId="2" fillId="0" borderId="0" xfId="0" applyNumberFormat="1" applyFont="1" applyAlignment="1">
      <alignment horizontal="center"/>
    </xf>
    <xf numFmtId="49" fontId="0" fillId="0" borderId="0" xfId="0" applyNumberFormat="1"/>
    <xf numFmtId="4" fontId="0" fillId="0" borderId="0" xfId="0" applyNumberFormat="1"/>
    <xf numFmtId="49" fontId="2" fillId="0" borderId="3" xfId="0" applyNumberFormat="1" applyFont="1" applyBorder="1" applyAlignment="1">
      <alignment horizontal="center" vertical="center" wrapText="1"/>
    </xf>
    <xf numFmtId="4" fontId="2" fillId="0" borderId="2" xfId="0" applyNumberFormat="1" applyFont="1" applyBorder="1" applyAlignment="1">
      <alignment horizontal="right"/>
    </xf>
    <xf numFmtId="49" fontId="3" fillId="0" borderId="0" xfId="0" applyNumberFormat="1" applyFont="1" applyAlignment="1">
      <alignment horizontal="justify" wrapText="1"/>
    </xf>
    <xf numFmtId="49" fontId="3" fillId="0" borderId="1" xfId="0" applyNumberFormat="1" applyFont="1" applyBorder="1" applyAlignment="1">
      <alignment horizontal="justify" wrapText="1"/>
    </xf>
    <xf numFmtId="49" fontId="2" fillId="0" borderId="3" xfId="0" applyNumberFormat="1" applyFont="1" applyBorder="1"/>
    <xf numFmtId="4" fontId="2" fillId="0" borderId="3" xfId="0" applyNumberFormat="1" applyFont="1" applyBorder="1"/>
    <xf numFmtId="4" fontId="2" fillId="2" borderId="3" xfId="0" applyNumberFormat="1" applyFont="1" applyFill="1" applyBorder="1"/>
    <xf numFmtId="49" fontId="2" fillId="2" borderId="3" xfId="0" applyNumberFormat="1" applyFont="1" applyFill="1" applyBorder="1" applyAlignment="1">
      <alignment horizontal="left" indent="1"/>
    </xf>
    <xf numFmtId="49" fontId="2" fillId="0" borderId="3" xfId="0" applyNumberFormat="1" applyFont="1" applyBorder="1" applyAlignment="1">
      <alignment horizontal="center" vertical="center" wrapText="1"/>
    </xf>
    <xf numFmtId="49" fontId="2" fillId="3" borderId="3" xfId="0" applyNumberFormat="1" applyFont="1" applyFill="1" applyBorder="1" applyAlignment="1">
      <alignment horizontal="left" indent="2"/>
    </xf>
    <xf numFmtId="4" fontId="2" fillId="3" borderId="3" xfId="0" applyNumberFormat="1" applyFont="1" applyFill="1" applyBorder="1"/>
    <xf numFmtId="4" fontId="0" fillId="0" borderId="3" xfId="0" applyNumberFormat="1" applyFill="1" applyBorder="1"/>
    <xf numFmtId="4" fontId="0" fillId="0" borderId="3" xfId="0" applyNumberFormat="1" applyFill="1" applyBorder="1"/>
  </cellXfs>
  <cellStyles count="2">
    <cellStyle name="Звичайний" xfId="0" builtinId="0"/>
    <cellStyle name="Обычный 2" xfId="1" xr:uid="{DFFA04D7-8C71-422E-9576-B52FEA89C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3D287-BC67-4AEE-AF87-6A6F93E290E6}">
  <sheetPr>
    <outlinePr summaryBelow="0"/>
    <pageSetUpPr fitToPage="1"/>
  </sheetPr>
  <dimension ref="A1:AI178"/>
  <sheetViews>
    <sheetView tabSelected="1" zoomScale="85" zoomScaleNormal="85" workbookViewId="0">
      <selection activeCell="Q27" sqref="Q27:Q28"/>
    </sheetView>
  </sheetViews>
  <sheetFormatPr defaultRowHeight="15" outlineLevelRow="4" x14ac:dyDescent="0.25"/>
  <cols>
    <col min="1" max="1" width="25.7109375" style="1" bestFit="1" customWidth="1"/>
    <col min="2" max="5" width="9.140625" style="2"/>
    <col min="6" max="6" width="8.28515625" style="2" bestFit="1" customWidth="1"/>
    <col min="7" max="10" width="9.140625" style="2"/>
    <col min="11" max="35" width="8.28515625" style="2" bestFit="1" customWidth="1"/>
  </cols>
  <sheetData>
    <row r="1" spans="1:35" x14ac:dyDescent="0.25">
      <c r="A1" s="7" t="s">
        <v>23</v>
      </c>
      <c r="B1" s="7"/>
      <c r="C1" s="7"/>
      <c r="D1" s="7"/>
      <c r="E1" s="7"/>
      <c r="F1" s="7"/>
      <c r="G1" s="7"/>
      <c r="H1" s="7"/>
      <c r="I1" s="7"/>
      <c r="J1" s="7"/>
      <c r="K1" s="7"/>
    </row>
    <row r="2" spans="1:35" x14ac:dyDescent="0.25">
      <c r="A2" s="8"/>
      <c r="B2" s="9"/>
      <c r="C2" s="9"/>
      <c r="D2" s="9"/>
      <c r="E2" s="9"/>
      <c r="F2" s="9"/>
      <c r="G2" s="9"/>
      <c r="H2" s="9"/>
      <c r="I2" s="9"/>
      <c r="J2" s="11" t="s">
        <v>18</v>
      </c>
      <c r="K2" s="11"/>
      <c r="L2"/>
      <c r="M2"/>
      <c r="N2"/>
      <c r="O2"/>
      <c r="P2"/>
      <c r="Q2"/>
      <c r="R2"/>
      <c r="S2"/>
      <c r="T2"/>
      <c r="U2"/>
      <c r="V2"/>
      <c r="W2"/>
      <c r="X2"/>
      <c r="Y2"/>
      <c r="Z2"/>
      <c r="AA2"/>
      <c r="AB2"/>
      <c r="AC2"/>
      <c r="AD2"/>
      <c r="AE2"/>
      <c r="AF2"/>
      <c r="AG2"/>
      <c r="AH2"/>
      <c r="AI2"/>
    </row>
    <row r="3" spans="1:35" s="3" customFormat="1" x14ac:dyDescent="0.25">
      <c r="A3" s="10"/>
      <c r="B3" s="10" t="s">
        <v>19</v>
      </c>
      <c r="C3" s="10" t="s">
        <v>20</v>
      </c>
      <c r="D3" s="10" t="s">
        <v>21</v>
      </c>
      <c r="E3" s="10" t="s">
        <v>22</v>
      </c>
      <c r="F3" s="10">
        <v>2025</v>
      </c>
      <c r="G3" s="10" t="s">
        <v>19</v>
      </c>
      <c r="H3" s="10" t="s">
        <v>20</v>
      </c>
      <c r="I3" s="10" t="s">
        <v>21</v>
      </c>
      <c r="J3" s="10" t="s">
        <v>22</v>
      </c>
      <c r="K3" s="10">
        <v>2026</v>
      </c>
    </row>
    <row r="4" spans="1:35" x14ac:dyDescent="0.25">
      <c r="A4" s="14" t="s">
        <v>0</v>
      </c>
      <c r="B4" s="15">
        <f>B5+B22</f>
        <v>218.40153107711001</v>
      </c>
      <c r="C4" s="15">
        <f>C5+C22</f>
        <v>283.86174536472998</v>
      </c>
      <c r="D4" s="15">
        <f>D5+D22</f>
        <v>194.96615369381001</v>
      </c>
      <c r="E4" s="15">
        <f>E5+E22</f>
        <v>259.14073513265998</v>
      </c>
      <c r="F4" s="15">
        <f>F5+F22</f>
        <v>956.37016526830996</v>
      </c>
      <c r="G4" s="15">
        <f>G5+G22</f>
        <v>210.26828802026</v>
      </c>
      <c r="H4" s="15">
        <f>H5+H22</f>
        <v>266.68684018457998</v>
      </c>
      <c r="I4" s="15">
        <f>I5+I22</f>
        <v>241.24500181129</v>
      </c>
      <c r="J4" s="15">
        <f>J5+J22</f>
        <v>226.15103823764997</v>
      </c>
      <c r="K4" s="15">
        <f>K5+K22</f>
        <v>944.35116825377997</v>
      </c>
      <c r="L4"/>
      <c r="M4"/>
      <c r="N4"/>
      <c r="O4"/>
      <c r="P4"/>
      <c r="Q4"/>
      <c r="R4"/>
      <c r="S4"/>
      <c r="T4"/>
      <c r="U4"/>
      <c r="V4"/>
      <c r="W4"/>
      <c r="X4"/>
      <c r="Y4"/>
      <c r="Z4"/>
      <c r="AA4"/>
      <c r="AB4"/>
      <c r="AC4"/>
      <c r="AD4"/>
      <c r="AE4"/>
      <c r="AF4"/>
      <c r="AG4"/>
      <c r="AH4"/>
      <c r="AI4"/>
    </row>
    <row r="5" spans="1:35" outlineLevel="1" x14ac:dyDescent="0.25">
      <c r="A5" s="17" t="s">
        <v>1</v>
      </c>
      <c r="B5" s="16">
        <f>B6+B15</f>
        <v>162.75084787505</v>
      </c>
      <c r="C5" s="16">
        <f>C6+C15</f>
        <v>218.47081931336999</v>
      </c>
      <c r="D5" s="16">
        <f>D6+D15</f>
        <v>152.18211146954002</v>
      </c>
      <c r="E5" s="16">
        <f>E6+E15</f>
        <v>208.97486426936999</v>
      </c>
      <c r="F5" s="16">
        <f>F6+F15</f>
        <v>742.37864292733002</v>
      </c>
      <c r="G5" s="16">
        <f>G6+G15</f>
        <v>140.11660324661</v>
      </c>
      <c r="H5" s="16">
        <f>H6+H15</f>
        <v>201.65974983986001</v>
      </c>
      <c r="I5" s="16">
        <f>I6+I15</f>
        <v>168.48426587533999</v>
      </c>
      <c r="J5" s="16">
        <f>J6+J15</f>
        <v>157.94463101590998</v>
      </c>
      <c r="K5" s="16">
        <f>K6+K15</f>
        <v>668.20524997771997</v>
      </c>
      <c r="L5"/>
      <c r="M5"/>
      <c r="N5"/>
      <c r="O5"/>
      <c r="P5"/>
      <c r="Q5"/>
      <c r="R5"/>
      <c r="S5"/>
      <c r="T5"/>
      <c r="U5"/>
      <c r="V5"/>
      <c r="W5"/>
      <c r="X5"/>
      <c r="Y5"/>
      <c r="Z5"/>
      <c r="AA5"/>
      <c r="AB5"/>
      <c r="AC5"/>
      <c r="AD5"/>
      <c r="AE5"/>
      <c r="AF5"/>
      <c r="AG5"/>
      <c r="AH5"/>
      <c r="AI5"/>
    </row>
    <row r="6" spans="1:35" outlineLevel="2" x14ac:dyDescent="0.25">
      <c r="A6" s="19" t="s">
        <v>2</v>
      </c>
      <c r="B6" s="20">
        <f>B7+B9+B11</f>
        <v>35.878006927130002</v>
      </c>
      <c r="C6" s="20">
        <f>C7+C9+C11</f>
        <v>87.959922589249985</v>
      </c>
      <c r="D6" s="20">
        <f>D7+D9+D11</f>
        <v>44.701221791180004</v>
      </c>
      <c r="E6" s="20">
        <f>E7+E9+E11</f>
        <v>84.567010277720001</v>
      </c>
      <c r="F6" s="20">
        <f>F7+F9+F11</f>
        <v>253.10616158528001</v>
      </c>
      <c r="G6" s="20">
        <f>G7+G9+G11</f>
        <v>36.444400290049998</v>
      </c>
      <c r="H6" s="20">
        <f>H7+H9+H11</f>
        <v>92.614431266099999</v>
      </c>
      <c r="I6" s="20">
        <f>I7+I9+I11</f>
        <v>49.135653042370002</v>
      </c>
      <c r="J6" s="20">
        <f>J7+J9+J11</f>
        <v>74.159295886229998</v>
      </c>
      <c r="K6" s="20">
        <f>K7+K9+K11</f>
        <v>252.35378048474999</v>
      </c>
      <c r="L6"/>
      <c r="M6"/>
      <c r="N6"/>
      <c r="O6"/>
      <c r="P6"/>
      <c r="Q6"/>
      <c r="R6"/>
      <c r="S6"/>
      <c r="T6"/>
      <c r="U6"/>
      <c r="V6"/>
      <c r="W6"/>
      <c r="X6"/>
      <c r="Y6"/>
      <c r="Z6"/>
      <c r="AA6"/>
      <c r="AB6"/>
      <c r="AC6"/>
      <c r="AD6"/>
      <c r="AE6"/>
      <c r="AF6"/>
      <c r="AG6"/>
      <c r="AH6"/>
      <c r="AI6"/>
    </row>
    <row r="7" spans="1:35" outlineLevel="3" collapsed="1" x14ac:dyDescent="0.25">
      <c r="A7" s="5" t="s">
        <v>3</v>
      </c>
      <c r="B7" s="4">
        <f>SUM(B8:B8)</f>
        <v>1.793561607E-2</v>
      </c>
      <c r="C7" s="4">
        <f>SUM(C8:C8)</f>
        <v>1.7722743860000001E-2</v>
      </c>
      <c r="D7" s="4">
        <f>SUM(D8:D8)</f>
        <v>1.7500813260000001E-2</v>
      </c>
      <c r="E7" s="4">
        <f>SUM(E8:E8)</f>
        <v>1.7084127229999999E-2</v>
      </c>
      <c r="F7" s="4">
        <f>SUM(F8:F8)</f>
        <v>7.0243300420000002E-2</v>
      </c>
      <c r="G7" s="4">
        <f>SUM(G8:G8)</f>
        <v>1.6305105520000002E-2</v>
      </c>
      <c r="H7" s="4">
        <f>SUM(H8:H8)</f>
        <v>1.6074116520000001E-2</v>
      </c>
      <c r="I7" s="4">
        <f>SUM(I8:I8)</f>
        <v>1.583406914E-2</v>
      </c>
      <c r="J7" s="4">
        <f>SUM(J8:J8)</f>
        <v>1.541738311E-2</v>
      </c>
      <c r="K7" s="4">
        <f>SUM(K8:K8)</f>
        <v>6.3630674289999994E-2</v>
      </c>
      <c r="L7"/>
      <c r="M7"/>
      <c r="N7"/>
      <c r="O7"/>
      <c r="P7"/>
      <c r="Q7"/>
      <c r="R7"/>
      <c r="S7"/>
      <c r="T7"/>
      <c r="U7"/>
      <c r="V7"/>
      <c r="W7"/>
      <c r="X7"/>
      <c r="Y7"/>
      <c r="Z7"/>
      <c r="AA7"/>
      <c r="AB7"/>
      <c r="AC7"/>
      <c r="AD7"/>
      <c r="AE7"/>
      <c r="AF7"/>
      <c r="AG7"/>
      <c r="AH7"/>
      <c r="AI7"/>
    </row>
    <row r="8" spans="1:35" hidden="1" outlineLevel="4" x14ac:dyDescent="0.25">
      <c r="A8" s="6" t="s">
        <v>4</v>
      </c>
      <c r="B8" s="4">
        <v>1.793561607E-2</v>
      </c>
      <c r="C8" s="4">
        <v>1.7722743860000001E-2</v>
      </c>
      <c r="D8" s="4">
        <v>1.7500813260000001E-2</v>
      </c>
      <c r="E8" s="4">
        <v>1.7084127229999999E-2</v>
      </c>
      <c r="F8" s="4">
        <v>7.0243300420000002E-2</v>
      </c>
      <c r="G8" s="4">
        <v>1.6305105520000002E-2</v>
      </c>
      <c r="H8" s="4">
        <v>1.6074116520000001E-2</v>
      </c>
      <c r="I8" s="4">
        <v>1.583406914E-2</v>
      </c>
      <c r="J8" s="4">
        <v>1.541738311E-2</v>
      </c>
      <c r="K8" s="4">
        <v>6.3630674289999994E-2</v>
      </c>
      <c r="L8"/>
      <c r="M8"/>
      <c r="N8"/>
      <c r="O8"/>
      <c r="P8"/>
      <c r="Q8"/>
      <c r="R8"/>
      <c r="S8"/>
      <c r="T8"/>
      <c r="U8"/>
      <c r="V8"/>
      <c r="W8"/>
      <c r="X8"/>
      <c r="Y8"/>
      <c r="Z8"/>
      <c r="AA8"/>
      <c r="AB8"/>
      <c r="AC8"/>
      <c r="AD8"/>
      <c r="AE8"/>
      <c r="AF8"/>
      <c r="AG8"/>
      <c r="AH8"/>
      <c r="AI8"/>
    </row>
    <row r="9" spans="1:35" outlineLevel="3" collapsed="1" x14ac:dyDescent="0.25">
      <c r="A9" s="5" t="s">
        <v>5</v>
      </c>
      <c r="B9" s="4">
        <f>SUM(B10:B10)</f>
        <v>0</v>
      </c>
      <c r="C9" s="4">
        <f>SUM(C10:C10)</f>
        <v>3.2950000000000001E-5</v>
      </c>
      <c r="D9" s="4">
        <f>SUM(D10:D10)</f>
        <v>3.0199999999999999E-5</v>
      </c>
      <c r="E9" s="4">
        <f>SUM(E10:E10)</f>
        <v>9.6974999999999999E-5</v>
      </c>
      <c r="F9" s="4">
        <f>SUM(F10:F10)</f>
        <v>1.60125E-4</v>
      </c>
      <c r="G9" s="4">
        <f>SUM(G10:G10)</f>
        <v>0</v>
      </c>
      <c r="H9" s="4">
        <f>SUM(H10:H10)</f>
        <v>8.0000000000000007E-5</v>
      </c>
      <c r="I9" s="4">
        <f>SUM(I10:I10)</f>
        <v>8.0000000000000007E-5</v>
      </c>
      <c r="J9" s="4">
        <f>SUM(J10:J10)</f>
        <v>1.7312499999999999E-4</v>
      </c>
      <c r="K9" s="4">
        <f>SUM(K10:K10)</f>
        <v>3.3312499999999998E-4</v>
      </c>
      <c r="L9"/>
      <c r="M9"/>
      <c r="N9"/>
      <c r="O9"/>
      <c r="P9"/>
      <c r="Q9"/>
      <c r="R9"/>
      <c r="S9"/>
      <c r="T9"/>
      <c r="U9"/>
      <c r="V9"/>
      <c r="W9"/>
      <c r="X9"/>
      <c r="Y9"/>
      <c r="Z9"/>
      <c r="AA9"/>
      <c r="AB9"/>
      <c r="AC9"/>
      <c r="AD9"/>
      <c r="AE9"/>
      <c r="AF9"/>
      <c r="AG9"/>
      <c r="AH9"/>
      <c r="AI9"/>
    </row>
    <row r="10" spans="1:35" hidden="1" outlineLevel="4" x14ac:dyDescent="0.25">
      <c r="A10" s="6" t="s">
        <v>4</v>
      </c>
      <c r="B10" s="4"/>
      <c r="C10" s="4">
        <v>3.2950000000000001E-5</v>
      </c>
      <c r="D10" s="4">
        <v>3.0199999999999999E-5</v>
      </c>
      <c r="E10" s="4">
        <v>9.6974999999999999E-5</v>
      </c>
      <c r="F10" s="4">
        <v>1.60125E-4</v>
      </c>
      <c r="G10" s="4"/>
      <c r="H10" s="4">
        <v>8.0000000000000007E-5</v>
      </c>
      <c r="I10" s="4">
        <v>8.0000000000000007E-5</v>
      </c>
      <c r="J10" s="4">
        <v>1.7312499999999999E-4</v>
      </c>
      <c r="K10" s="4">
        <v>3.3312499999999998E-4</v>
      </c>
      <c r="L10"/>
      <c r="M10"/>
      <c r="N10"/>
      <c r="O10"/>
      <c r="P10"/>
      <c r="Q10"/>
      <c r="R10"/>
      <c r="S10"/>
      <c r="T10"/>
      <c r="U10"/>
      <c r="V10"/>
      <c r="W10"/>
      <c r="X10"/>
      <c r="Y10"/>
      <c r="Z10"/>
      <c r="AA10"/>
      <c r="AB10"/>
      <c r="AC10"/>
      <c r="AD10"/>
      <c r="AE10"/>
      <c r="AF10"/>
      <c r="AG10"/>
      <c r="AH10"/>
      <c r="AI10"/>
    </row>
    <row r="11" spans="1:35" outlineLevel="3" collapsed="1" x14ac:dyDescent="0.25">
      <c r="A11" s="5" t="s">
        <v>6</v>
      </c>
      <c r="B11" s="4">
        <f>SUM(B12:B14)</f>
        <v>35.860071311060004</v>
      </c>
      <c r="C11" s="4">
        <f>SUM(C12:C14)</f>
        <v>87.942166895389988</v>
      </c>
      <c r="D11" s="4">
        <f>SUM(D12:D14)</f>
        <v>44.683690777920006</v>
      </c>
      <c r="E11" s="4">
        <f>SUM(E12:E14)</f>
        <v>84.549829175490004</v>
      </c>
      <c r="F11" s="4">
        <f>SUM(F12:F14)</f>
        <v>253.03575815985999</v>
      </c>
      <c r="G11" s="4">
        <f>SUM(G12:G14)</f>
        <v>36.428095184530001</v>
      </c>
      <c r="H11" s="4">
        <f>SUM(H12:H14)</f>
        <v>92.598277149579999</v>
      </c>
      <c r="I11" s="4">
        <f>SUM(I12:I14)</f>
        <v>49.11973897323</v>
      </c>
      <c r="J11" s="4">
        <f>SUM(J12:J14)</f>
        <v>74.143705378120004</v>
      </c>
      <c r="K11" s="4">
        <f>SUM(K12:K14)</f>
        <v>252.28981668545998</v>
      </c>
      <c r="L11"/>
      <c r="M11"/>
      <c r="N11"/>
      <c r="O11"/>
      <c r="P11"/>
      <c r="Q11"/>
      <c r="R11"/>
      <c r="S11"/>
      <c r="T11"/>
      <c r="U11"/>
      <c r="V11"/>
      <c r="W11"/>
      <c r="X11"/>
      <c r="Y11"/>
      <c r="Z11"/>
      <c r="AA11"/>
      <c r="AB11"/>
      <c r="AC11"/>
      <c r="AD11"/>
      <c r="AE11"/>
      <c r="AF11"/>
      <c r="AG11"/>
      <c r="AH11"/>
      <c r="AI11"/>
    </row>
    <row r="12" spans="1:35" hidden="1" outlineLevel="4" x14ac:dyDescent="0.25">
      <c r="A12" s="6" t="s">
        <v>7</v>
      </c>
      <c r="B12" s="4">
        <v>0.22206800082</v>
      </c>
      <c r="C12" s="4">
        <v>0.14594527767000001</v>
      </c>
      <c r="D12" s="4">
        <v>0.39573890345000001</v>
      </c>
      <c r="E12" s="4">
        <v>0.43949843517999998</v>
      </c>
      <c r="F12" s="4">
        <v>1.2032506171199999</v>
      </c>
      <c r="G12" s="4">
        <v>6.8737617429999995E-2</v>
      </c>
      <c r="H12" s="4">
        <v>0.15098387332999999</v>
      </c>
      <c r="I12" s="4">
        <v>0.35778937864999999</v>
      </c>
      <c r="J12" s="4"/>
      <c r="K12" s="4">
        <v>0.57751086940999996</v>
      </c>
      <c r="L12"/>
      <c r="M12"/>
      <c r="N12"/>
      <c r="O12"/>
      <c r="P12"/>
      <c r="Q12"/>
      <c r="R12"/>
      <c r="S12"/>
      <c r="T12"/>
      <c r="U12"/>
      <c r="V12"/>
      <c r="W12"/>
      <c r="X12"/>
      <c r="Y12"/>
      <c r="Z12"/>
      <c r="AA12"/>
      <c r="AB12"/>
      <c r="AC12"/>
      <c r="AD12"/>
      <c r="AE12"/>
      <c r="AF12"/>
      <c r="AG12"/>
      <c r="AH12"/>
      <c r="AI12"/>
    </row>
    <row r="13" spans="1:35" hidden="1" outlineLevel="4" x14ac:dyDescent="0.25">
      <c r="A13" s="6" t="s">
        <v>4</v>
      </c>
      <c r="B13" s="4">
        <v>33.988348665810001</v>
      </c>
      <c r="C13" s="4">
        <v>86.664386276659997</v>
      </c>
      <c r="D13" s="4">
        <v>42.99038800764</v>
      </c>
      <c r="E13" s="4">
        <v>82.878228716240002</v>
      </c>
      <c r="F13" s="4">
        <v>246.52135166635</v>
      </c>
      <c r="G13" s="4">
        <v>35.320255305849997</v>
      </c>
      <c r="H13" s="4">
        <v>91.425729320889999</v>
      </c>
      <c r="I13" s="4">
        <v>47.89720565655</v>
      </c>
      <c r="J13" s="4">
        <v>73.194643452649998</v>
      </c>
      <c r="K13" s="4">
        <v>247.83783373593999</v>
      </c>
      <c r="L13"/>
      <c r="M13"/>
      <c r="N13"/>
      <c r="O13"/>
      <c r="P13"/>
      <c r="Q13"/>
      <c r="R13"/>
      <c r="S13"/>
      <c r="T13"/>
      <c r="U13"/>
      <c r="V13"/>
      <c r="W13"/>
      <c r="X13"/>
      <c r="Y13"/>
      <c r="Z13"/>
      <c r="AA13"/>
      <c r="AB13"/>
      <c r="AC13"/>
      <c r="AD13"/>
      <c r="AE13"/>
      <c r="AF13"/>
      <c r="AG13"/>
      <c r="AH13"/>
      <c r="AI13"/>
    </row>
    <row r="14" spans="1:35" hidden="1" outlineLevel="4" x14ac:dyDescent="0.25">
      <c r="A14" s="6" t="s">
        <v>8</v>
      </c>
      <c r="B14" s="4">
        <v>1.64965464443</v>
      </c>
      <c r="C14" s="4">
        <v>1.1318353410599999</v>
      </c>
      <c r="D14" s="4">
        <v>1.29756386683</v>
      </c>
      <c r="E14" s="4">
        <v>1.23210202407</v>
      </c>
      <c r="F14" s="4">
        <v>5.31115587639</v>
      </c>
      <c r="G14" s="4">
        <v>1.03910226125</v>
      </c>
      <c r="H14" s="4">
        <v>1.02156395536</v>
      </c>
      <c r="I14" s="4">
        <v>0.86474393803000005</v>
      </c>
      <c r="J14" s="4">
        <v>0.94906192547000001</v>
      </c>
      <c r="K14" s="4">
        <v>3.8744720801099999</v>
      </c>
      <c r="L14"/>
      <c r="M14"/>
      <c r="N14"/>
      <c r="O14"/>
      <c r="P14"/>
      <c r="Q14"/>
      <c r="R14"/>
      <c r="S14"/>
      <c r="T14"/>
      <c r="U14"/>
      <c r="V14"/>
      <c r="W14"/>
      <c r="X14"/>
      <c r="Y14"/>
      <c r="Z14"/>
      <c r="AA14"/>
      <c r="AB14"/>
      <c r="AC14"/>
      <c r="AD14"/>
      <c r="AE14"/>
      <c r="AF14"/>
      <c r="AG14"/>
      <c r="AH14"/>
      <c r="AI14"/>
    </row>
    <row r="15" spans="1:35" outlineLevel="2" x14ac:dyDescent="0.25">
      <c r="A15" s="19" t="s">
        <v>9</v>
      </c>
      <c r="B15" s="20">
        <f>B16+B18</f>
        <v>126.87284094792</v>
      </c>
      <c r="C15" s="20">
        <f>C16+C18</f>
        <v>130.51089672412002</v>
      </c>
      <c r="D15" s="20">
        <f>D16+D18</f>
        <v>107.48088967836</v>
      </c>
      <c r="E15" s="20">
        <f>E16+E18</f>
        <v>124.40785399164999</v>
      </c>
      <c r="F15" s="20">
        <f>F16+F18</f>
        <v>489.27248134205001</v>
      </c>
      <c r="G15" s="20">
        <f>G16+G18</f>
        <v>103.67220295655999</v>
      </c>
      <c r="H15" s="20">
        <f>H16+H18</f>
        <v>109.04531857376</v>
      </c>
      <c r="I15" s="20">
        <f>I16+I18</f>
        <v>119.34861283296999</v>
      </c>
      <c r="J15" s="20">
        <f>J16+J18</f>
        <v>83.785335129679993</v>
      </c>
      <c r="K15" s="20">
        <f>K16+K18</f>
        <v>415.85146949296995</v>
      </c>
      <c r="L15"/>
      <c r="M15"/>
      <c r="N15"/>
      <c r="O15"/>
      <c r="P15"/>
      <c r="Q15"/>
      <c r="R15"/>
      <c r="S15"/>
      <c r="T15"/>
      <c r="U15"/>
      <c r="V15"/>
      <c r="W15"/>
      <c r="X15"/>
      <c r="Y15"/>
      <c r="Z15"/>
      <c r="AA15"/>
      <c r="AB15"/>
      <c r="AC15"/>
      <c r="AD15"/>
      <c r="AE15"/>
      <c r="AF15"/>
      <c r="AG15"/>
      <c r="AH15"/>
      <c r="AI15"/>
    </row>
    <row r="16" spans="1:35" outlineLevel="3" collapsed="1" x14ac:dyDescent="0.25">
      <c r="A16" s="5" t="s">
        <v>3</v>
      </c>
      <c r="B16" s="4">
        <f>SUM(B17:B17)</f>
        <v>3.3063130619999999E-2</v>
      </c>
      <c r="C16" s="4">
        <f>SUM(C17:C17)</f>
        <v>3.3063130619999999E-2</v>
      </c>
      <c r="D16" s="4">
        <f>SUM(D17:D17)</f>
        <v>3.3063130619999999E-2</v>
      </c>
      <c r="E16" s="4">
        <f>SUM(E17:E17)</f>
        <v>3.3063130619999999E-2</v>
      </c>
      <c r="F16" s="4">
        <f>SUM(F17:F17)</f>
        <v>0.13225252248</v>
      </c>
      <c r="G16" s="4">
        <f>SUM(G17:G17)</f>
        <v>3.3063130619999999E-2</v>
      </c>
      <c r="H16" s="4">
        <f>SUM(H17:H17)</f>
        <v>3.3063130619999999E-2</v>
      </c>
      <c r="I16" s="4">
        <f>SUM(I17:I17)</f>
        <v>3.3063130619999999E-2</v>
      </c>
      <c r="J16" s="4">
        <f>SUM(J17:J17)</f>
        <v>3.3063130619999999E-2</v>
      </c>
      <c r="K16" s="4">
        <f>SUM(K17:K17)</f>
        <v>0.13225252248</v>
      </c>
      <c r="L16"/>
      <c r="M16"/>
      <c r="N16"/>
      <c r="O16"/>
      <c r="P16"/>
      <c r="Q16"/>
      <c r="R16"/>
      <c r="S16"/>
      <c r="T16"/>
      <c r="U16"/>
      <c r="V16"/>
      <c r="W16"/>
      <c r="X16"/>
      <c r="Y16"/>
      <c r="Z16"/>
      <c r="AA16"/>
      <c r="AB16"/>
      <c r="AC16"/>
      <c r="AD16"/>
      <c r="AE16"/>
      <c r="AF16"/>
      <c r="AG16"/>
      <c r="AH16"/>
      <c r="AI16"/>
    </row>
    <row r="17" spans="1:35" hidden="1" outlineLevel="4" x14ac:dyDescent="0.25">
      <c r="A17" s="6" t="s">
        <v>4</v>
      </c>
      <c r="B17" s="4">
        <v>3.3063130619999999E-2</v>
      </c>
      <c r="C17" s="4">
        <v>3.3063130619999999E-2</v>
      </c>
      <c r="D17" s="4">
        <v>3.3063130619999999E-2</v>
      </c>
      <c r="E17" s="4">
        <v>3.3063130619999999E-2</v>
      </c>
      <c r="F17" s="4">
        <v>0.13225252248</v>
      </c>
      <c r="G17" s="4">
        <v>3.3063130619999999E-2</v>
      </c>
      <c r="H17" s="4">
        <v>3.3063130619999999E-2</v>
      </c>
      <c r="I17" s="4">
        <v>3.3063130619999999E-2</v>
      </c>
      <c r="J17" s="4">
        <v>3.3063130619999999E-2</v>
      </c>
      <c r="K17" s="4">
        <v>0.13225252248</v>
      </c>
      <c r="L17"/>
      <c r="M17"/>
      <c r="N17"/>
      <c r="O17"/>
      <c r="P17"/>
      <c r="Q17"/>
      <c r="R17"/>
      <c r="S17"/>
      <c r="T17"/>
      <c r="U17"/>
      <c r="V17"/>
      <c r="W17"/>
      <c r="X17"/>
      <c r="Y17"/>
      <c r="Z17"/>
      <c r="AA17"/>
      <c r="AB17"/>
      <c r="AC17"/>
      <c r="AD17"/>
      <c r="AE17"/>
      <c r="AF17"/>
      <c r="AG17"/>
      <c r="AH17"/>
      <c r="AI17"/>
    </row>
    <row r="18" spans="1:35" outlineLevel="3" collapsed="1" x14ac:dyDescent="0.25">
      <c r="A18" s="5" t="s">
        <v>6</v>
      </c>
      <c r="B18" s="4">
        <f>SUM(B19:B21)</f>
        <v>126.8397778173</v>
      </c>
      <c r="C18" s="4">
        <f>SUM(C19:C21)</f>
        <v>130.47783359350001</v>
      </c>
      <c r="D18" s="4">
        <f>SUM(D19:D21)</f>
        <v>107.44782654774001</v>
      </c>
      <c r="E18" s="4">
        <f>SUM(E19:E21)</f>
        <v>124.37479086102999</v>
      </c>
      <c r="F18" s="4">
        <f>SUM(F19:F21)</f>
        <v>489.14022881957004</v>
      </c>
      <c r="G18" s="4">
        <f>SUM(G19:G21)</f>
        <v>103.63913982593999</v>
      </c>
      <c r="H18" s="4">
        <f>SUM(H19:H21)</f>
        <v>109.01225544314001</v>
      </c>
      <c r="I18" s="4">
        <f>SUM(I19:I21)</f>
        <v>119.31554970235</v>
      </c>
      <c r="J18" s="4">
        <f>SUM(J19:J21)</f>
        <v>83.75227199906</v>
      </c>
      <c r="K18" s="4">
        <f>SUM(K19:K21)</f>
        <v>415.71921697048998</v>
      </c>
      <c r="L18"/>
      <c r="M18"/>
      <c r="N18"/>
      <c r="O18"/>
      <c r="P18"/>
      <c r="Q18"/>
      <c r="R18"/>
      <c r="S18"/>
      <c r="T18"/>
      <c r="U18"/>
      <c r="V18"/>
      <c r="W18"/>
      <c r="X18"/>
      <c r="Y18"/>
      <c r="Z18"/>
      <c r="AA18"/>
      <c r="AB18"/>
      <c r="AC18"/>
      <c r="AD18"/>
      <c r="AE18"/>
      <c r="AF18"/>
      <c r="AG18"/>
      <c r="AH18"/>
      <c r="AI18"/>
    </row>
    <row r="19" spans="1:35" hidden="1" outlineLevel="4" x14ac:dyDescent="0.25">
      <c r="A19" s="6" t="s">
        <v>7</v>
      </c>
      <c r="B19" s="4">
        <v>14.4569824045</v>
      </c>
      <c r="C19" s="4">
        <v>7.1878793180000002</v>
      </c>
      <c r="D19" s="4">
        <v>13.37682318045</v>
      </c>
      <c r="E19" s="4"/>
      <c r="F19" s="4">
        <v>35.02168490295</v>
      </c>
      <c r="G19" s="4"/>
      <c r="H19" s="4">
        <v>9.3199921810999999</v>
      </c>
      <c r="I19" s="4">
        <v>18.207056702349998</v>
      </c>
      <c r="J19" s="4"/>
      <c r="K19" s="4">
        <v>27.52704888345</v>
      </c>
      <c r="L19"/>
      <c r="M19"/>
      <c r="N19"/>
      <c r="O19"/>
      <c r="P19"/>
      <c r="Q19"/>
      <c r="R19"/>
      <c r="S19"/>
      <c r="T19"/>
      <c r="U19"/>
      <c r="V19"/>
      <c r="W19"/>
      <c r="X19"/>
      <c r="Y19"/>
      <c r="Z19"/>
      <c r="AA19"/>
      <c r="AB19"/>
      <c r="AC19"/>
      <c r="AD19"/>
      <c r="AE19"/>
      <c r="AF19"/>
      <c r="AG19"/>
      <c r="AH19"/>
      <c r="AI19"/>
    </row>
    <row r="20" spans="1:35" hidden="1" outlineLevel="4" x14ac:dyDescent="0.25">
      <c r="A20" s="6" t="s">
        <v>4</v>
      </c>
      <c r="B20" s="4">
        <v>84.303921000000003</v>
      </c>
      <c r="C20" s="4">
        <v>111.618149</v>
      </c>
      <c r="D20" s="4">
        <v>51.27758</v>
      </c>
      <c r="E20" s="4">
        <v>86.599818475199996</v>
      </c>
      <c r="F20" s="4">
        <v>333.7994684752</v>
      </c>
      <c r="G20" s="4">
        <v>83.074139849999995</v>
      </c>
      <c r="H20" s="4">
        <v>90.917232478860001</v>
      </c>
      <c r="I20" s="4">
        <v>101.108493</v>
      </c>
      <c r="J20" s="4">
        <v>83.75227199906</v>
      </c>
      <c r="K20" s="4">
        <v>358.85213732791999</v>
      </c>
      <c r="L20"/>
      <c r="M20"/>
      <c r="N20"/>
      <c r="O20"/>
      <c r="P20"/>
      <c r="Q20"/>
      <c r="R20"/>
      <c r="S20"/>
      <c r="T20"/>
      <c r="U20"/>
      <c r="V20"/>
      <c r="W20"/>
      <c r="X20"/>
      <c r="Y20"/>
      <c r="Z20"/>
      <c r="AA20"/>
      <c r="AB20"/>
      <c r="AC20"/>
      <c r="AD20"/>
      <c r="AE20"/>
      <c r="AF20"/>
      <c r="AG20"/>
      <c r="AH20"/>
      <c r="AI20"/>
    </row>
    <row r="21" spans="1:35" hidden="1" outlineLevel="4" x14ac:dyDescent="0.25">
      <c r="A21" s="6" t="s">
        <v>8</v>
      </c>
      <c r="B21" s="4">
        <v>28.078874412800001</v>
      </c>
      <c r="C21" s="4">
        <v>11.671805275500001</v>
      </c>
      <c r="D21" s="4">
        <v>42.793423367290004</v>
      </c>
      <c r="E21" s="4">
        <v>37.774972385829997</v>
      </c>
      <c r="F21" s="4">
        <v>120.31907544142</v>
      </c>
      <c r="G21" s="4">
        <v>20.564999975940001</v>
      </c>
      <c r="H21" s="4">
        <v>8.7750307831800001</v>
      </c>
      <c r="I21" s="4"/>
      <c r="J21" s="4"/>
      <c r="K21" s="4">
        <v>29.340030759120001</v>
      </c>
      <c r="L21"/>
      <c r="M21"/>
      <c r="N21"/>
      <c r="O21"/>
      <c r="P21"/>
      <c r="Q21"/>
      <c r="R21"/>
      <c r="S21"/>
      <c r="T21"/>
      <c r="U21"/>
      <c r="V21"/>
      <c r="W21"/>
      <c r="X21"/>
      <c r="Y21"/>
      <c r="Z21"/>
      <c r="AA21"/>
      <c r="AB21"/>
      <c r="AC21"/>
      <c r="AD21"/>
      <c r="AE21"/>
      <c r="AF21"/>
      <c r="AG21"/>
      <c r="AH21"/>
      <c r="AI21"/>
    </row>
    <row r="22" spans="1:35" outlineLevel="1" x14ac:dyDescent="0.25">
      <c r="A22" s="17" t="s">
        <v>10</v>
      </c>
      <c r="B22" s="16">
        <f>B23+B44</f>
        <v>55.650683202060002</v>
      </c>
      <c r="C22" s="16">
        <f>C23+C44</f>
        <v>65.390926051359997</v>
      </c>
      <c r="D22" s="16">
        <f>D23+D44</f>
        <v>42.784042224269996</v>
      </c>
      <c r="E22" s="16">
        <f>E23+E44</f>
        <v>50.165870863289996</v>
      </c>
      <c r="F22" s="16">
        <f>F23+F44</f>
        <v>213.99152234097997</v>
      </c>
      <c r="G22" s="16">
        <f>G23+G44</f>
        <v>70.151684773650004</v>
      </c>
      <c r="H22" s="16">
        <f>H23+H44</f>
        <v>65.027090344719994</v>
      </c>
      <c r="I22" s="16">
        <f>I23+I44</f>
        <v>72.760735935950009</v>
      </c>
      <c r="J22" s="16">
        <f>J23+J44</f>
        <v>68.206407221739994</v>
      </c>
      <c r="K22" s="16">
        <f>K23+K44</f>
        <v>276.14591827606</v>
      </c>
      <c r="L22"/>
      <c r="M22"/>
      <c r="N22"/>
      <c r="O22"/>
      <c r="P22"/>
      <c r="Q22"/>
      <c r="R22"/>
      <c r="S22"/>
      <c r="T22"/>
      <c r="U22"/>
      <c r="V22"/>
      <c r="W22"/>
      <c r="X22"/>
      <c r="Y22"/>
      <c r="Z22"/>
      <c r="AA22"/>
      <c r="AB22"/>
      <c r="AC22"/>
      <c r="AD22"/>
      <c r="AE22"/>
      <c r="AF22"/>
      <c r="AG22"/>
      <c r="AH22"/>
      <c r="AI22"/>
    </row>
    <row r="23" spans="1:35" outlineLevel="2" x14ac:dyDescent="0.25">
      <c r="A23" s="19" t="s">
        <v>2</v>
      </c>
      <c r="B23" s="20">
        <f>B24+B28+B32+B38</f>
        <v>22.634744018760003</v>
      </c>
      <c r="C23" s="20">
        <f>C24+C28+C32+C38</f>
        <v>33.375526382659999</v>
      </c>
      <c r="D23" s="20">
        <f>D24+D28+D32+D38</f>
        <v>21.748821459469998</v>
      </c>
      <c r="E23" s="20">
        <f>E24+E28+E32+E38</f>
        <v>27.913288691399998</v>
      </c>
      <c r="F23" s="20">
        <f>F24+F28+F32+F38</f>
        <v>105.67238055228998</v>
      </c>
      <c r="G23" s="20">
        <f>G24+G28+G32+G38</f>
        <v>39.567981748699999</v>
      </c>
      <c r="H23" s="20">
        <f>H24+H28+H32+H38</f>
        <v>30.828610679560001</v>
      </c>
      <c r="I23" s="20">
        <f>I24+I28+I32+I38</f>
        <v>37.638335765030007</v>
      </c>
      <c r="J23" s="20">
        <f>J24+J28+J32+J38</f>
        <v>36.112936837200003</v>
      </c>
      <c r="K23" s="20">
        <f>K24+K28+K32+K38</f>
        <v>144.14786503049001</v>
      </c>
      <c r="L23"/>
      <c r="M23"/>
      <c r="N23"/>
      <c r="O23"/>
      <c r="P23"/>
      <c r="Q23"/>
      <c r="R23"/>
      <c r="S23"/>
      <c r="T23"/>
      <c r="U23"/>
      <c r="V23"/>
      <c r="W23"/>
      <c r="X23"/>
      <c r="Y23"/>
      <c r="Z23"/>
      <c r="AA23"/>
      <c r="AB23"/>
      <c r="AC23"/>
      <c r="AD23"/>
      <c r="AE23"/>
      <c r="AF23"/>
      <c r="AG23"/>
      <c r="AH23"/>
      <c r="AI23"/>
    </row>
    <row r="24" spans="1:35" outlineLevel="3" collapsed="1" x14ac:dyDescent="0.25">
      <c r="A24" s="5" t="s">
        <v>11</v>
      </c>
      <c r="B24" s="4">
        <f>SUM(B25:B27)</f>
        <v>4.1326998903100005</v>
      </c>
      <c r="C24" s="4">
        <f>SUM(C25:C27)</f>
        <v>9.6421576675400011</v>
      </c>
      <c r="D24" s="4">
        <f>SUM(D25:D27)</f>
        <v>4.0559447360999998</v>
      </c>
      <c r="E24" s="4">
        <f>SUM(E25:E27)</f>
        <v>4.24269704624</v>
      </c>
      <c r="F24" s="4">
        <f>SUM(F25:F27)</f>
        <v>22.073499340190001</v>
      </c>
      <c r="G24" s="4">
        <f>SUM(G25:G27)</f>
        <v>11.456611929169998</v>
      </c>
      <c r="H24" s="4">
        <f>SUM(H25:H27)</f>
        <v>0.20079019178999999</v>
      </c>
      <c r="I24" s="4">
        <f>SUM(I25:I27)</f>
        <v>11.6750032098</v>
      </c>
      <c r="J24" s="4">
        <f>SUM(J25:J27)</f>
        <v>0.17380202333</v>
      </c>
      <c r="K24" s="4">
        <f>SUM(K25:K27)</f>
        <v>23.506207354089998</v>
      </c>
      <c r="L24"/>
      <c r="M24"/>
      <c r="N24"/>
      <c r="O24"/>
      <c r="P24"/>
      <c r="Q24"/>
      <c r="R24"/>
      <c r="S24"/>
      <c r="T24"/>
      <c r="U24"/>
      <c r="V24"/>
      <c r="W24"/>
      <c r="X24"/>
      <c r="Y24"/>
      <c r="Z24"/>
      <c r="AA24"/>
      <c r="AB24"/>
      <c r="AC24"/>
      <c r="AD24"/>
      <c r="AE24"/>
      <c r="AF24"/>
      <c r="AG24"/>
      <c r="AH24"/>
      <c r="AI24"/>
    </row>
    <row r="25" spans="1:35" hidden="1" outlineLevel="4" x14ac:dyDescent="0.25">
      <c r="A25" s="6" t="s">
        <v>7</v>
      </c>
      <c r="B25" s="21">
        <v>0.34567145145</v>
      </c>
      <c r="C25" s="21">
        <v>0.23753226918000003</v>
      </c>
      <c r="D25" s="21">
        <v>0.30731560660000001</v>
      </c>
      <c r="E25" s="21">
        <v>0.20881215443999998</v>
      </c>
      <c r="F25" s="21">
        <v>1.0993314816700002</v>
      </c>
      <c r="G25" s="21">
        <v>0.28192580314999999</v>
      </c>
      <c r="H25" s="21">
        <v>0.20017381303999998</v>
      </c>
      <c r="I25" s="21">
        <v>0.25606714350000004</v>
      </c>
      <c r="J25" s="21">
        <v>0.17324505458</v>
      </c>
      <c r="K25" s="21">
        <v>0.91141181426999995</v>
      </c>
      <c r="L25"/>
      <c r="M25"/>
      <c r="N25"/>
      <c r="O25"/>
      <c r="P25"/>
      <c r="Q25"/>
      <c r="R25"/>
      <c r="S25"/>
      <c r="T25"/>
      <c r="U25"/>
      <c r="V25"/>
      <c r="W25"/>
      <c r="X25"/>
      <c r="Y25"/>
      <c r="Z25"/>
      <c r="AA25"/>
      <c r="AB25"/>
      <c r="AC25"/>
      <c r="AD25"/>
      <c r="AE25"/>
      <c r="AF25"/>
      <c r="AG25"/>
      <c r="AH25"/>
      <c r="AI25"/>
    </row>
    <row r="26" spans="1:35" hidden="1" outlineLevel="4" x14ac:dyDescent="0.25">
      <c r="A26" s="6" t="s">
        <v>12</v>
      </c>
      <c r="B26" s="4">
        <v>0.19251937827999999</v>
      </c>
      <c r="C26" s="4">
        <v>9.4046253154200006</v>
      </c>
      <c r="D26" s="4">
        <v>0.19583436121</v>
      </c>
      <c r="E26" s="4">
        <v>4.0338848917999997</v>
      </c>
      <c r="F26" s="4">
        <v>13.826863946710001</v>
      </c>
      <c r="G26" s="4">
        <v>1.1784666955300001</v>
      </c>
      <c r="H26" s="4">
        <v>6.1637875000000004E-4</v>
      </c>
      <c r="I26" s="4">
        <v>1.4227166358100001</v>
      </c>
      <c r="J26" s="4">
        <v>5.5696874999999996E-4</v>
      </c>
      <c r="K26" s="4">
        <v>2.6023566788400001</v>
      </c>
      <c r="L26"/>
      <c r="M26"/>
      <c r="N26"/>
      <c r="O26"/>
      <c r="P26"/>
      <c r="Q26"/>
      <c r="R26"/>
      <c r="S26"/>
      <c r="T26"/>
      <c r="U26"/>
      <c r="V26"/>
      <c r="W26"/>
      <c r="X26"/>
      <c r="Y26"/>
      <c r="Z26"/>
      <c r="AA26"/>
      <c r="AB26"/>
      <c r="AC26"/>
      <c r="AD26"/>
      <c r="AE26"/>
      <c r="AF26"/>
      <c r="AG26"/>
      <c r="AH26"/>
      <c r="AI26"/>
    </row>
    <row r="27" spans="1:35" hidden="1" outlineLevel="4" x14ac:dyDescent="0.25">
      <c r="A27" s="6" t="s">
        <v>8</v>
      </c>
      <c r="B27" s="4">
        <v>3.5945090605800001</v>
      </c>
      <c r="C27" s="4">
        <v>8.294E-8</v>
      </c>
      <c r="D27" s="4">
        <v>3.5527947682900001</v>
      </c>
      <c r="E27" s="4"/>
      <c r="F27" s="4">
        <v>7.1473039118099999</v>
      </c>
      <c r="G27" s="4">
        <v>9.9962194304899992</v>
      </c>
      <c r="H27" s="4"/>
      <c r="I27" s="4">
        <v>9.9962194304899992</v>
      </c>
      <c r="J27" s="4"/>
      <c r="K27" s="4">
        <v>19.992438860979998</v>
      </c>
      <c r="L27"/>
      <c r="M27"/>
      <c r="N27"/>
      <c r="O27"/>
      <c r="P27"/>
      <c r="Q27"/>
      <c r="R27"/>
      <c r="S27"/>
      <c r="T27"/>
      <c r="U27"/>
      <c r="V27"/>
      <c r="W27"/>
      <c r="X27"/>
      <c r="Y27"/>
      <c r="Z27"/>
      <c r="AA27"/>
      <c r="AB27"/>
      <c r="AC27"/>
      <c r="AD27"/>
      <c r="AE27"/>
      <c r="AF27"/>
      <c r="AG27"/>
      <c r="AH27"/>
      <c r="AI27"/>
    </row>
    <row r="28" spans="1:35" outlineLevel="3" collapsed="1" x14ac:dyDescent="0.25">
      <c r="A28" s="5" t="s">
        <v>13</v>
      </c>
      <c r="B28" s="4">
        <f>SUM(B29:B31)</f>
        <v>18.47003602505</v>
      </c>
      <c r="C28" s="4">
        <f>SUM(C29:C31)</f>
        <v>23.163845428839998</v>
      </c>
      <c r="D28" s="4">
        <f>SUM(D29:D31)</f>
        <v>17.57177215342</v>
      </c>
      <c r="E28" s="4">
        <f>SUM(E29:E31)</f>
        <v>23.17877405906</v>
      </c>
      <c r="F28" s="4">
        <f>SUM(F29:F31)</f>
        <v>82.384427666369987</v>
      </c>
      <c r="G28" s="4">
        <f>SUM(G29:G31)</f>
        <v>27.95371436556</v>
      </c>
      <c r="H28" s="4">
        <f>SUM(H29:H31)</f>
        <v>29.76811366391</v>
      </c>
      <c r="I28" s="4">
        <f>SUM(I29:I31)</f>
        <v>25.923574442740001</v>
      </c>
      <c r="J28" s="4">
        <f>SUM(J29:J31)</f>
        <v>35.862111502060003</v>
      </c>
      <c r="K28" s="4">
        <f>SUM(K29:K31)</f>
        <v>119.50751397427001</v>
      </c>
      <c r="L28"/>
      <c r="M28"/>
      <c r="N28"/>
      <c r="O28"/>
      <c r="P28"/>
      <c r="Q28"/>
      <c r="R28"/>
      <c r="S28"/>
      <c r="T28"/>
      <c r="U28"/>
      <c r="V28"/>
      <c r="W28"/>
      <c r="X28"/>
      <c r="Y28"/>
      <c r="Z28"/>
      <c r="AA28"/>
      <c r="AB28"/>
      <c r="AC28"/>
      <c r="AD28"/>
      <c r="AE28"/>
      <c r="AF28"/>
      <c r="AG28"/>
      <c r="AH28"/>
      <c r="AI28"/>
    </row>
    <row r="29" spans="1:35" hidden="1" outlineLevel="4" x14ac:dyDescent="0.25">
      <c r="A29" s="6" t="s">
        <v>7</v>
      </c>
      <c r="B29" s="4">
        <v>1.90217242687</v>
      </c>
      <c r="C29" s="4">
        <v>3.1584011579900002</v>
      </c>
      <c r="D29" s="4">
        <v>1.8599942649600001</v>
      </c>
      <c r="E29" s="4">
        <v>2.6266872214100001</v>
      </c>
      <c r="F29" s="4">
        <v>9.5472550712299995</v>
      </c>
      <c r="G29" s="4">
        <v>5.5718734617200001</v>
      </c>
      <c r="H29" s="4">
        <v>3.4527374194</v>
      </c>
      <c r="I29" s="4">
        <v>3.76760240653</v>
      </c>
      <c r="J29" s="4">
        <v>8.9821443203300007</v>
      </c>
      <c r="K29" s="4">
        <v>21.774357607980001</v>
      </c>
      <c r="L29"/>
      <c r="M29"/>
      <c r="N29"/>
      <c r="O29"/>
      <c r="P29"/>
      <c r="Q29"/>
      <c r="R29"/>
      <c r="S29"/>
      <c r="T29"/>
      <c r="U29"/>
      <c r="V29"/>
      <c r="W29"/>
      <c r="X29"/>
      <c r="Y29"/>
      <c r="Z29"/>
      <c r="AA29"/>
      <c r="AB29"/>
      <c r="AC29"/>
      <c r="AD29"/>
      <c r="AE29"/>
      <c r="AF29"/>
      <c r="AG29"/>
      <c r="AH29"/>
      <c r="AI29"/>
    </row>
    <row r="30" spans="1:35" hidden="1" outlineLevel="4" x14ac:dyDescent="0.25">
      <c r="A30" s="6" t="s">
        <v>8</v>
      </c>
      <c r="B30" s="4">
        <v>8.0299099697800003</v>
      </c>
      <c r="C30" s="4">
        <v>11.673250101520001</v>
      </c>
      <c r="D30" s="4">
        <v>7.2889596939899999</v>
      </c>
      <c r="E30" s="4">
        <v>12.511602034899999</v>
      </c>
      <c r="F30" s="4">
        <v>39.50372180019</v>
      </c>
      <c r="G30" s="4">
        <v>11.95007027358</v>
      </c>
      <c r="H30" s="4">
        <v>16.426085469459998</v>
      </c>
      <c r="I30" s="4">
        <v>12.21241990042</v>
      </c>
      <c r="J30" s="4">
        <v>17.467136226539999</v>
      </c>
      <c r="K30" s="4">
        <v>58.055711870000003</v>
      </c>
      <c r="L30"/>
      <c r="M30"/>
      <c r="N30"/>
      <c r="O30"/>
      <c r="P30"/>
      <c r="Q30"/>
      <c r="R30"/>
      <c r="S30"/>
      <c r="T30"/>
      <c r="U30"/>
      <c r="V30"/>
      <c r="W30"/>
      <c r="X30"/>
      <c r="Y30"/>
      <c r="Z30"/>
      <c r="AA30"/>
      <c r="AB30"/>
      <c r="AC30"/>
      <c r="AD30"/>
      <c r="AE30"/>
      <c r="AF30"/>
      <c r="AG30"/>
      <c r="AH30"/>
      <c r="AI30"/>
    </row>
    <row r="31" spans="1:35" hidden="1" outlineLevel="4" x14ac:dyDescent="0.25">
      <c r="A31" s="6" t="s">
        <v>14</v>
      </c>
      <c r="B31" s="4">
        <v>8.5379536284000004</v>
      </c>
      <c r="C31" s="4">
        <v>8.3321941693300001</v>
      </c>
      <c r="D31" s="4">
        <v>8.4228181944700005</v>
      </c>
      <c r="E31" s="4">
        <v>8.0404848027500009</v>
      </c>
      <c r="F31" s="4">
        <v>33.333450794949997</v>
      </c>
      <c r="G31" s="4">
        <v>10.431770630260001</v>
      </c>
      <c r="H31" s="4">
        <v>9.8892907750500001</v>
      </c>
      <c r="I31" s="4">
        <v>9.9435521357900001</v>
      </c>
      <c r="J31" s="4">
        <v>9.4128309551899996</v>
      </c>
      <c r="K31" s="4">
        <v>39.677444496290001</v>
      </c>
      <c r="L31"/>
      <c r="M31"/>
      <c r="N31"/>
      <c r="O31"/>
      <c r="P31"/>
      <c r="Q31"/>
      <c r="R31"/>
      <c r="S31"/>
      <c r="T31"/>
      <c r="U31"/>
      <c r="V31"/>
      <c r="W31"/>
      <c r="X31"/>
      <c r="Y31"/>
      <c r="Z31"/>
      <c r="AA31"/>
      <c r="AB31"/>
      <c r="AC31"/>
      <c r="AD31"/>
      <c r="AE31"/>
      <c r="AF31"/>
      <c r="AG31"/>
      <c r="AH31"/>
      <c r="AI31"/>
    </row>
    <row r="32" spans="1:35" outlineLevel="3" collapsed="1" x14ac:dyDescent="0.25">
      <c r="A32" s="5" t="s">
        <v>15</v>
      </c>
      <c r="B32" s="4">
        <f>SUM(B33:B37)</f>
        <v>1.75091868E-2</v>
      </c>
      <c r="C32" s="4">
        <f>SUM(C33:C37)</f>
        <v>0.51586533505999999</v>
      </c>
      <c r="D32" s="4">
        <f>SUM(D33:D37)</f>
        <v>2.8390605690000001E-2</v>
      </c>
      <c r="E32" s="4">
        <f>SUM(E33:E37)</f>
        <v>1.0732584029999999E-2</v>
      </c>
      <c r="F32" s="4">
        <f>SUM(F33:F37)</f>
        <v>0.57249771158000007</v>
      </c>
      <c r="G32" s="4">
        <f>SUM(G33:G37)</f>
        <v>3.1950749099999995E-2</v>
      </c>
      <c r="H32" s="4">
        <f>SUM(H33:H37)</f>
        <v>2.5480240290000001E-2</v>
      </c>
      <c r="I32" s="4">
        <f>SUM(I33:I37)</f>
        <v>3.2529514990000001E-2</v>
      </c>
      <c r="J32" s="4">
        <f>SUM(J33:J37)</f>
        <v>2.7989496860000001E-2</v>
      </c>
      <c r="K32" s="4">
        <f>SUM(K33:K37)</f>
        <v>0.11795000124</v>
      </c>
      <c r="L32"/>
      <c r="M32"/>
      <c r="N32"/>
      <c r="O32"/>
      <c r="P32"/>
      <c r="Q32"/>
      <c r="R32"/>
      <c r="S32"/>
      <c r="T32"/>
      <c r="U32"/>
      <c r="V32"/>
      <c r="W32"/>
      <c r="X32"/>
      <c r="Y32"/>
      <c r="Z32"/>
      <c r="AA32"/>
      <c r="AB32"/>
      <c r="AC32"/>
      <c r="AD32"/>
      <c r="AE32"/>
      <c r="AF32"/>
      <c r="AG32"/>
      <c r="AH32"/>
      <c r="AI32"/>
    </row>
    <row r="33" spans="1:35" hidden="1" outlineLevel="4" x14ac:dyDescent="0.25">
      <c r="A33" s="6" t="s">
        <v>16</v>
      </c>
      <c r="B33" s="4"/>
      <c r="C33" s="4">
        <v>0</v>
      </c>
      <c r="D33" s="4"/>
      <c r="E33" s="4">
        <v>0</v>
      </c>
      <c r="F33" s="4">
        <v>0</v>
      </c>
      <c r="G33" s="4"/>
      <c r="H33" s="4">
        <v>0</v>
      </c>
      <c r="I33" s="4"/>
      <c r="J33" s="4">
        <v>0</v>
      </c>
      <c r="K33" s="4">
        <v>0</v>
      </c>
      <c r="L33"/>
      <c r="M33"/>
      <c r="N33"/>
      <c r="O33"/>
      <c r="P33"/>
      <c r="Q33"/>
      <c r="R33"/>
      <c r="S33"/>
      <c r="T33"/>
      <c r="U33"/>
      <c r="V33"/>
      <c r="W33"/>
      <c r="X33"/>
      <c r="Y33"/>
      <c r="Z33"/>
      <c r="AA33"/>
      <c r="AB33"/>
      <c r="AC33"/>
      <c r="AD33"/>
      <c r="AE33"/>
      <c r="AF33"/>
      <c r="AG33"/>
      <c r="AH33"/>
      <c r="AI33"/>
    </row>
    <row r="34" spans="1:35" hidden="1" outlineLevel="4" x14ac:dyDescent="0.25">
      <c r="A34" s="6" t="s">
        <v>7</v>
      </c>
      <c r="B34" s="4">
        <v>7.6939299000000003E-3</v>
      </c>
      <c r="C34" s="4">
        <v>1.241495189E-2</v>
      </c>
      <c r="D34" s="4">
        <v>7.6460499100000001E-3</v>
      </c>
      <c r="E34" s="4">
        <v>1.0450237039999999E-2</v>
      </c>
      <c r="F34" s="4">
        <v>3.8205168740000003E-2</v>
      </c>
      <c r="G34" s="4">
        <v>8.5929713999999997E-3</v>
      </c>
      <c r="H34" s="4">
        <v>2.5480240290000001E-2</v>
      </c>
      <c r="I34" s="4">
        <v>9.5525704700000005E-3</v>
      </c>
      <c r="J34" s="4">
        <v>2.7989496860000001E-2</v>
      </c>
      <c r="K34" s="4">
        <v>7.1615279020000006E-2</v>
      </c>
      <c r="L34"/>
      <c r="M34"/>
      <c r="N34"/>
      <c r="O34"/>
      <c r="P34"/>
      <c r="Q34"/>
      <c r="R34"/>
      <c r="S34"/>
      <c r="T34"/>
      <c r="U34"/>
      <c r="V34"/>
      <c r="W34"/>
      <c r="X34"/>
      <c r="Y34"/>
      <c r="Z34"/>
      <c r="AA34"/>
      <c r="AB34"/>
      <c r="AC34"/>
      <c r="AD34"/>
      <c r="AE34"/>
      <c r="AF34"/>
      <c r="AG34"/>
      <c r="AH34"/>
      <c r="AI34"/>
    </row>
    <row r="35" spans="1:35" hidden="1" outlineLevel="4" x14ac:dyDescent="0.25">
      <c r="A35" s="6" t="s">
        <v>12</v>
      </c>
      <c r="B35" s="4"/>
      <c r="C35" s="4">
        <v>0.50345030023000004</v>
      </c>
      <c r="D35" s="4"/>
      <c r="E35" s="4">
        <v>2.8234699E-4</v>
      </c>
      <c r="F35" s="4">
        <v>0.50373264722</v>
      </c>
      <c r="G35" s="4"/>
      <c r="H35" s="4"/>
      <c r="I35" s="4"/>
      <c r="J35" s="4"/>
      <c r="K35" s="4"/>
      <c r="L35"/>
      <c r="M35"/>
      <c r="N35"/>
      <c r="O35"/>
      <c r="P35"/>
      <c r="Q35"/>
      <c r="R35"/>
      <c r="S35"/>
      <c r="T35"/>
      <c r="U35"/>
      <c r="V35"/>
      <c r="W35"/>
      <c r="X35"/>
      <c r="Y35"/>
      <c r="Z35"/>
      <c r="AA35"/>
      <c r="AB35"/>
      <c r="AC35"/>
      <c r="AD35"/>
      <c r="AE35"/>
      <c r="AF35"/>
      <c r="AG35"/>
      <c r="AH35"/>
      <c r="AI35"/>
    </row>
    <row r="36" spans="1:35" hidden="1" outlineLevel="4" x14ac:dyDescent="0.25">
      <c r="A36" s="6" t="s">
        <v>17</v>
      </c>
      <c r="B36" s="4"/>
      <c r="C36" s="4"/>
      <c r="D36" s="4"/>
      <c r="E36" s="4"/>
      <c r="F36" s="4"/>
      <c r="G36" s="4"/>
      <c r="H36" s="4"/>
      <c r="I36" s="4"/>
      <c r="J36" s="4"/>
      <c r="K36" s="4"/>
      <c r="L36"/>
      <c r="M36"/>
      <c r="N36"/>
      <c r="O36"/>
      <c r="P36"/>
      <c r="Q36"/>
      <c r="R36"/>
      <c r="S36"/>
      <c r="T36"/>
      <c r="U36"/>
      <c r="V36"/>
      <c r="W36"/>
      <c r="X36"/>
      <c r="Y36"/>
      <c r="Z36"/>
      <c r="AA36"/>
      <c r="AB36"/>
      <c r="AC36"/>
      <c r="AD36"/>
      <c r="AE36"/>
      <c r="AF36"/>
      <c r="AG36"/>
      <c r="AH36"/>
      <c r="AI36"/>
    </row>
    <row r="37" spans="1:35" hidden="1" outlineLevel="4" x14ac:dyDescent="0.25">
      <c r="A37" s="6" t="s">
        <v>8</v>
      </c>
      <c r="B37" s="4">
        <v>9.8152568999999995E-3</v>
      </c>
      <c r="C37" s="4">
        <v>8.294E-8</v>
      </c>
      <c r="D37" s="4">
        <v>2.074455578E-2</v>
      </c>
      <c r="E37" s="4"/>
      <c r="F37" s="4">
        <v>3.0559895619999999E-2</v>
      </c>
      <c r="G37" s="4">
        <v>2.3357777699999999E-2</v>
      </c>
      <c r="H37" s="4"/>
      <c r="I37" s="4">
        <v>2.2976944520000001E-2</v>
      </c>
      <c r="J37" s="4"/>
      <c r="K37" s="4">
        <v>4.6334722219999999E-2</v>
      </c>
      <c r="L37"/>
      <c r="M37"/>
      <c r="N37"/>
      <c r="O37"/>
      <c r="P37"/>
      <c r="Q37"/>
      <c r="R37"/>
      <c r="S37"/>
      <c r="T37"/>
      <c r="U37"/>
      <c r="V37"/>
      <c r="W37"/>
      <c r="X37"/>
      <c r="Y37"/>
      <c r="Z37"/>
      <c r="AA37"/>
      <c r="AB37"/>
      <c r="AC37"/>
      <c r="AD37"/>
      <c r="AE37"/>
      <c r="AF37"/>
      <c r="AG37"/>
      <c r="AH37"/>
      <c r="AI37"/>
    </row>
    <row r="38" spans="1:35" outlineLevel="3" collapsed="1" x14ac:dyDescent="0.25">
      <c r="A38" s="5" t="s">
        <v>5</v>
      </c>
      <c r="B38" s="4">
        <f>SUM(B39:B43)</f>
        <v>1.4498916600000002E-2</v>
      </c>
      <c r="C38" s="4">
        <f>SUM(C39:C43)</f>
        <v>5.365795122E-2</v>
      </c>
      <c r="D38" s="4">
        <f>SUM(D39:D43)</f>
        <v>9.2713964260000004E-2</v>
      </c>
      <c r="E38" s="4">
        <f>SUM(E39:E43)</f>
        <v>0.48108500206999999</v>
      </c>
      <c r="F38" s="4">
        <f>SUM(F39:F43)</f>
        <v>0.64195583415000002</v>
      </c>
      <c r="G38" s="4">
        <f>SUM(G39:G43)</f>
        <v>0.12570470487000002</v>
      </c>
      <c r="H38" s="4">
        <f>SUM(H39:H43)</f>
        <v>0.83422658357000001</v>
      </c>
      <c r="I38" s="4">
        <f>SUM(I39:I43)</f>
        <v>7.2285975000000004E-3</v>
      </c>
      <c r="J38" s="4">
        <f>SUM(J39:J43)</f>
        <v>4.9033814949999997E-2</v>
      </c>
      <c r="K38" s="4">
        <f>SUM(K39:K43)</f>
        <v>1.0161937008900002</v>
      </c>
      <c r="L38"/>
      <c r="M38"/>
      <c r="N38"/>
      <c r="O38"/>
      <c r="P38"/>
      <c r="Q38"/>
      <c r="R38"/>
      <c r="S38"/>
      <c r="T38"/>
      <c r="U38"/>
      <c r="V38"/>
      <c r="W38"/>
      <c r="X38"/>
      <c r="Y38"/>
      <c r="Z38"/>
      <c r="AA38"/>
      <c r="AB38"/>
      <c r="AC38"/>
      <c r="AD38"/>
      <c r="AE38"/>
      <c r="AF38"/>
      <c r="AG38"/>
      <c r="AH38"/>
      <c r="AI38"/>
    </row>
    <row r="39" spans="1:35" hidden="1" outlineLevel="4" x14ac:dyDescent="0.25">
      <c r="A39" s="6" t="s">
        <v>7</v>
      </c>
      <c r="B39" s="4">
        <v>2.7897209100000001E-3</v>
      </c>
      <c r="C39" s="4">
        <v>2.2781585600000001E-3</v>
      </c>
      <c r="D39" s="4">
        <v>2.5523145900000002E-3</v>
      </c>
      <c r="E39" s="4">
        <v>6.5691631599999996E-3</v>
      </c>
      <c r="F39" s="4">
        <v>1.4189357220000001E-2</v>
      </c>
      <c r="G39" s="4">
        <v>3.3315300000000001E-3</v>
      </c>
      <c r="H39" s="4">
        <v>2.3444099999999999E-3</v>
      </c>
      <c r="I39" s="4">
        <v>2.3444099999999999E-3</v>
      </c>
      <c r="J39" s="4">
        <v>2.3444099999999999E-3</v>
      </c>
      <c r="K39" s="4">
        <v>1.0364760000000001E-2</v>
      </c>
      <c r="L39"/>
      <c r="M39"/>
      <c r="N39"/>
      <c r="O39"/>
      <c r="P39"/>
      <c r="Q39"/>
      <c r="R39"/>
      <c r="S39"/>
      <c r="T39"/>
      <c r="U39"/>
      <c r="V39"/>
      <c r="W39"/>
      <c r="X39"/>
      <c r="Y39"/>
      <c r="Z39"/>
      <c r="AA39"/>
      <c r="AB39"/>
      <c r="AC39"/>
      <c r="AD39"/>
      <c r="AE39"/>
      <c r="AF39"/>
      <c r="AG39"/>
      <c r="AH39"/>
      <c r="AI39"/>
    </row>
    <row r="40" spans="1:35" hidden="1" outlineLevel="4" x14ac:dyDescent="0.25">
      <c r="A40" s="6" t="s">
        <v>12</v>
      </c>
      <c r="B40" s="4">
        <v>3.3560187999999999E-4</v>
      </c>
      <c r="C40" s="4">
        <v>3.5751313000000003E-4</v>
      </c>
      <c r="D40" s="4">
        <v>3.4708063000000002E-4</v>
      </c>
      <c r="E40" s="4">
        <v>3.4937500000000002E-4</v>
      </c>
      <c r="F40" s="4">
        <v>1.38957064E-3</v>
      </c>
      <c r="G40" s="4">
        <v>3.7131250000000001E-4</v>
      </c>
      <c r="H40" s="4">
        <v>3.7131250000000001E-4</v>
      </c>
      <c r="I40" s="4">
        <v>3.7131250000000001E-4</v>
      </c>
      <c r="J40" s="4">
        <v>3.7131250000000001E-4</v>
      </c>
      <c r="K40" s="4">
        <v>1.48525E-3</v>
      </c>
      <c r="L40"/>
      <c r="M40"/>
      <c r="N40"/>
      <c r="O40"/>
      <c r="P40"/>
      <c r="Q40"/>
      <c r="R40"/>
      <c r="S40"/>
      <c r="T40"/>
      <c r="U40"/>
      <c r="V40"/>
      <c r="W40"/>
      <c r="X40"/>
      <c r="Y40"/>
      <c r="Z40"/>
      <c r="AA40"/>
      <c r="AB40"/>
      <c r="AC40"/>
      <c r="AD40"/>
      <c r="AE40"/>
      <c r="AF40"/>
      <c r="AG40"/>
      <c r="AH40"/>
      <c r="AI40"/>
    </row>
    <row r="41" spans="1:35" hidden="1" outlineLevel="4" x14ac:dyDescent="0.25">
      <c r="A41" s="6" t="s">
        <v>17</v>
      </c>
      <c r="B41" s="4"/>
      <c r="C41" s="4"/>
      <c r="D41" s="4"/>
      <c r="E41" s="4">
        <v>6.9681500000000004E-4</v>
      </c>
      <c r="F41" s="4">
        <v>6.9681500000000004E-4</v>
      </c>
      <c r="G41" s="4"/>
      <c r="H41" s="4"/>
      <c r="I41" s="4"/>
      <c r="J41" s="4">
        <v>6.1238000000000004E-4</v>
      </c>
      <c r="K41" s="4">
        <v>6.1238000000000004E-4</v>
      </c>
      <c r="L41"/>
      <c r="M41"/>
      <c r="N41"/>
      <c r="O41"/>
      <c r="P41"/>
      <c r="Q41"/>
      <c r="R41"/>
      <c r="S41"/>
      <c r="T41"/>
      <c r="U41"/>
      <c r="V41"/>
      <c r="W41"/>
      <c r="X41"/>
      <c r="Y41"/>
      <c r="Z41"/>
      <c r="AA41"/>
      <c r="AB41"/>
      <c r="AC41"/>
      <c r="AD41"/>
      <c r="AE41"/>
      <c r="AF41"/>
      <c r="AG41"/>
      <c r="AH41"/>
      <c r="AI41"/>
    </row>
    <row r="42" spans="1:35" hidden="1" outlineLevel="4" x14ac:dyDescent="0.25">
      <c r="A42" s="6" t="s">
        <v>4</v>
      </c>
      <c r="B42" s="4"/>
      <c r="C42" s="4">
        <v>6.5251899999999999E-6</v>
      </c>
      <c r="D42" s="4"/>
      <c r="E42" s="4"/>
      <c r="F42" s="4">
        <v>6.5251899999999999E-6</v>
      </c>
      <c r="G42" s="4"/>
      <c r="H42" s="4">
        <v>6.8111300000000003E-6</v>
      </c>
      <c r="I42" s="4"/>
      <c r="J42" s="4"/>
      <c r="K42" s="4">
        <v>6.8111300000000003E-6</v>
      </c>
      <c r="L42"/>
      <c r="M42"/>
      <c r="N42"/>
      <c r="O42"/>
      <c r="P42"/>
      <c r="Q42"/>
      <c r="R42"/>
      <c r="S42"/>
      <c r="T42"/>
      <c r="U42"/>
      <c r="V42"/>
      <c r="W42"/>
      <c r="X42"/>
      <c r="Y42"/>
      <c r="Z42"/>
      <c r="AA42"/>
      <c r="AB42"/>
      <c r="AC42"/>
      <c r="AD42"/>
      <c r="AE42"/>
      <c r="AF42"/>
      <c r="AG42"/>
      <c r="AH42"/>
      <c r="AI42"/>
    </row>
    <row r="43" spans="1:35" hidden="1" outlineLevel="4" x14ac:dyDescent="0.25">
      <c r="A43" s="6" t="s">
        <v>8</v>
      </c>
      <c r="B43" s="4">
        <v>1.1373593810000001E-2</v>
      </c>
      <c r="C43" s="4">
        <v>5.1015754339999997E-2</v>
      </c>
      <c r="D43" s="4">
        <v>8.981456904E-2</v>
      </c>
      <c r="E43" s="4">
        <v>0.47346964890999998</v>
      </c>
      <c r="F43" s="4">
        <v>0.62567356610000002</v>
      </c>
      <c r="G43" s="4">
        <v>0.12200186237000001</v>
      </c>
      <c r="H43" s="4">
        <v>0.83150404994000005</v>
      </c>
      <c r="I43" s="4">
        <v>4.5128750000000004E-3</v>
      </c>
      <c r="J43" s="4">
        <v>4.5705712449999998E-2</v>
      </c>
      <c r="K43" s="4">
        <v>1.0037244997600001</v>
      </c>
      <c r="L43"/>
      <c r="M43"/>
      <c r="N43"/>
      <c r="O43"/>
      <c r="P43"/>
      <c r="Q43"/>
      <c r="R43"/>
      <c r="S43"/>
      <c r="T43"/>
      <c r="U43"/>
      <c r="V43"/>
      <c r="W43"/>
      <c r="X43"/>
      <c r="Y43"/>
      <c r="Z43"/>
      <c r="AA43"/>
      <c r="AB43"/>
      <c r="AC43"/>
      <c r="AD43"/>
      <c r="AE43"/>
      <c r="AF43"/>
      <c r="AG43"/>
      <c r="AH43"/>
      <c r="AI43"/>
    </row>
    <row r="44" spans="1:35" outlineLevel="2" x14ac:dyDescent="0.25">
      <c r="A44" s="19" t="s">
        <v>9</v>
      </c>
      <c r="B44" s="20">
        <f>B45+B49+B53</f>
        <v>33.015939183299999</v>
      </c>
      <c r="C44" s="20">
        <f>C45+C49+C53</f>
        <v>32.015399668699999</v>
      </c>
      <c r="D44" s="20">
        <f>D45+D49+D53</f>
        <v>21.035220764799998</v>
      </c>
      <c r="E44" s="20">
        <f>E45+E49+E53</f>
        <v>22.252582171890001</v>
      </c>
      <c r="F44" s="20">
        <f>F45+F49+F53</f>
        <v>108.31914178868999</v>
      </c>
      <c r="G44" s="20">
        <f>G45+G49+G53</f>
        <v>30.583703024950005</v>
      </c>
      <c r="H44" s="20">
        <f>H45+H49+H53</f>
        <v>34.198479665160001</v>
      </c>
      <c r="I44" s="20">
        <f>I45+I49+I53</f>
        <v>35.122400170920002</v>
      </c>
      <c r="J44" s="20">
        <f>J45+J49+J53</f>
        <v>32.093470384539998</v>
      </c>
      <c r="K44" s="20">
        <f>K45+K49+K53</f>
        <v>131.99805324556999</v>
      </c>
      <c r="L44"/>
      <c r="M44"/>
      <c r="N44"/>
      <c r="O44"/>
      <c r="P44"/>
      <c r="Q44"/>
      <c r="R44"/>
      <c r="S44"/>
      <c r="T44"/>
      <c r="U44"/>
      <c r="V44"/>
      <c r="W44"/>
      <c r="X44"/>
      <c r="Y44"/>
      <c r="Z44"/>
      <c r="AA44"/>
      <c r="AB44"/>
      <c r="AC44"/>
      <c r="AD44"/>
      <c r="AE44"/>
      <c r="AF44"/>
      <c r="AG44"/>
      <c r="AH44"/>
      <c r="AI44"/>
    </row>
    <row r="45" spans="1:35" outlineLevel="3" collapsed="1" x14ac:dyDescent="0.25">
      <c r="A45" s="5" t="s">
        <v>11</v>
      </c>
      <c r="B45" s="4">
        <f>SUM(B46:B48)</f>
        <v>1.9739176511800001</v>
      </c>
      <c r="C45" s="4">
        <f>SUM(C46:C48)</f>
        <v>1.93923886937</v>
      </c>
      <c r="D45" s="4">
        <f>SUM(D46:D48)</f>
        <v>2.0908624232599999</v>
      </c>
      <c r="E45" s="4">
        <f>SUM(E46:E48)</f>
        <v>2.0434596406900001</v>
      </c>
      <c r="F45" s="4">
        <f>SUM(F46:F48)</f>
        <v>8.0474785844999985</v>
      </c>
      <c r="G45" s="4">
        <f>SUM(G46:G48)</f>
        <v>2.2448074710400001</v>
      </c>
      <c r="H45" s="4">
        <f>SUM(H46:H48)</f>
        <v>1.9275210113600001</v>
      </c>
      <c r="I45" s="4">
        <f>SUM(I46:I48)</f>
        <v>2.15220781295</v>
      </c>
      <c r="J45" s="4">
        <f>SUM(J46:J48)</f>
        <v>1.8890871681700001</v>
      </c>
      <c r="K45" s="4">
        <f>SUM(K46:K48)</f>
        <v>8.2136234635200012</v>
      </c>
      <c r="L45"/>
      <c r="M45"/>
      <c r="N45"/>
      <c r="O45"/>
      <c r="P45"/>
      <c r="Q45"/>
      <c r="R45"/>
      <c r="S45"/>
      <c r="T45"/>
      <c r="U45"/>
      <c r="V45"/>
      <c r="W45"/>
      <c r="X45"/>
      <c r="Y45"/>
      <c r="Z45"/>
      <c r="AA45"/>
      <c r="AB45"/>
      <c r="AC45"/>
      <c r="AD45"/>
      <c r="AE45"/>
      <c r="AF45"/>
      <c r="AG45"/>
      <c r="AH45"/>
      <c r="AI45"/>
    </row>
    <row r="46" spans="1:35" hidden="1" outlineLevel="4" x14ac:dyDescent="0.25">
      <c r="A46" s="6" t="s">
        <v>7</v>
      </c>
      <c r="B46" s="22">
        <v>1.9739176511800001</v>
      </c>
      <c r="C46" s="22">
        <v>1.93923886937</v>
      </c>
      <c r="D46" s="22">
        <v>2.0908624232599999</v>
      </c>
      <c r="E46" s="22">
        <v>2.0434596406900001</v>
      </c>
      <c r="F46" s="22">
        <v>8.0474785844999985</v>
      </c>
      <c r="G46" s="22">
        <v>2.2448074710400001</v>
      </c>
      <c r="H46" s="22">
        <v>1.9275210113600001</v>
      </c>
      <c r="I46" s="22">
        <v>2.15220781295</v>
      </c>
      <c r="J46" s="22">
        <v>1.8890871681700001</v>
      </c>
      <c r="K46" s="22">
        <v>8.2136234635200012</v>
      </c>
      <c r="L46"/>
      <c r="M46"/>
      <c r="N46"/>
      <c r="O46"/>
      <c r="P46"/>
      <c r="Q46"/>
      <c r="R46"/>
      <c r="S46"/>
      <c r="T46"/>
      <c r="U46"/>
      <c r="V46"/>
      <c r="W46"/>
      <c r="X46"/>
      <c r="Y46"/>
      <c r="Z46"/>
      <c r="AA46"/>
      <c r="AB46"/>
      <c r="AC46"/>
      <c r="AD46"/>
      <c r="AE46"/>
      <c r="AF46"/>
      <c r="AG46"/>
      <c r="AH46"/>
      <c r="AI46"/>
    </row>
    <row r="47" spans="1:35" hidden="1" outlineLevel="4" x14ac:dyDescent="0.25">
      <c r="A47" s="6" t="s">
        <v>12</v>
      </c>
      <c r="B47" s="4"/>
      <c r="C47" s="4"/>
      <c r="D47" s="4"/>
      <c r="E47" s="4"/>
      <c r="F47" s="4"/>
      <c r="G47" s="4"/>
      <c r="H47" s="4"/>
      <c r="I47" s="4"/>
      <c r="J47" s="4"/>
      <c r="K47" s="4"/>
      <c r="L47"/>
      <c r="M47"/>
      <c r="N47"/>
      <c r="O47"/>
      <c r="P47"/>
      <c r="Q47"/>
      <c r="R47"/>
      <c r="S47"/>
      <c r="T47"/>
      <c r="U47"/>
      <c r="V47"/>
      <c r="W47"/>
      <c r="X47"/>
      <c r="Y47"/>
      <c r="Z47"/>
      <c r="AA47"/>
      <c r="AB47"/>
      <c r="AC47"/>
      <c r="AD47"/>
      <c r="AE47"/>
      <c r="AF47"/>
      <c r="AG47"/>
      <c r="AH47"/>
      <c r="AI47"/>
    </row>
    <row r="48" spans="1:35" hidden="1" outlineLevel="4" x14ac:dyDescent="0.25">
      <c r="A48" s="6" t="s">
        <v>8</v>
      </c>
      <c r="B48" s="4"/>
      <c r="C48" s="4"/>
      <c r="D48" s="4"/>
      <c r="E48" s="4"/>
      <c r="F48" s="4"/>
      <c r="G48" s="4"/>
      <c r="H48" s="4"/>
      <c r="I48" s="4"/>
      <c r="J48" s="4"/>
      <c r="K48" s="4"/>
      <c r="L48"/>
      <c r="M48"/>
      <c r="N48"/>
      <c r="O48"/>
      <c r="P48"/>
      <c r="Q48"/>
      <c r="R48"/>
      <c r="S48"/>
      <c r="T48"/>
      <c r="U48"/>
      <c r="V48"/>
      <c r="W48"/>
      <c r="X48"/>
      <c r="Y48"/>
      <c r="Z48"/>
      <c r="AA48"/>
      <c r="AB48"/>
      <c r="AC48"/>
      <c r="AD48"/>
      <c r="AE48"/>
      <c r="AF48"/>
      <c r="AG48"/>
      <c r="AH48"/>
      <c r="AI48"/>
    </row>
    <row r="49" spans="1:35" outlineLevel="3" collapsed="1" x14ac:dyDescent="0.25">
      <c r="A49" s="5" t="s">
        <v>13</v>
      </c>
      <c r="B49" s="4">
        <f>SUM(B50:B52)</f>
        <v>30.828303955319999</v>
      </c>
      <c r="C49" s="4">
        <f>SUM(C50:C52)</f>
        <v>29.973913681799999</v>
      </c>
      <c r="D49" s="4">
        <f>SUM(D50:D52)</f>
        <v>18.740008187699999</v>
      </c>
      <c r="E49" s="4">
        <f>SUM(E50:E52)</f>
        <v>20.108363399940004</v>
      </c>
      <c r="F49" s="4">
        <f>SUM(F50:F52)</f>
        <v>99.650589224759997</v>
      </c>
      <c r="G49" s="4">
        <f>SUM(G50:G52)</f>
        <v>28.105241871220002</v>
      </c>
      <c r="H49" s="4">
        <f>SUM(H50:H52)</f>
        <v>32.162061288670003</v>
      </c>
      <c r="I49" s="4">
        <f>SUM(I50:I52)</f>
        <v>32.720387345310002</v>
      </c>
      <c r="J49" s="4">
        <f>SUM(J50:J52)</f>
        <v>30.09944962222</v>
      </c>
      <c r="K49" s="4">
        <f>SUM(K50:K52)</f>
        <v>123.08714012742</v>
      </c>
      <c r="L49"/>
      <c r="M49"/>
      <c r="N49"/>
      <c r="O49"/>
      <c r="P49"/>
      <c r="Q49"/>
      <c r="R49"/>
      <c r="S49"/>
      <c r="T49"/>
      <c r="U49"/>
      <c r="V49"/>
      <c r="W49"/>
      <c r="X49"/>
      <c r="Y49"/>
      <c r="Z49"/>
      <c r="AA49"/>
      <c r="AB49"/>
      <c r="AC49"/>
      <c r="AD49"/>
      <c r="AE49"/>
      <c r="AF49"/>
      <c r="AG49"/>
      <c r="AH49"/>
      <c r="AI49"/>
    </row>
    <row r="50" spans="1:35" hidden="1" outlineLevel="4" x14ac:dyDescent="0.25">
      <c r="A50" s="6" t="s">
        <v>7</v>
      </c>
      <c r="B50" s="4">
        <v>0.63672459252000002</v>
      </c>
      <c r="C50" s="4">
        <v>3.8772258211600001</v>
      </c>
      <c r="D50" s="4">
        <v>0.70201810756000005</v>
      </c>
      <c r="E50" s="4">
        <v>4.0839169864900002</v>
      </c>
      <c r="F50" s="4">
        <v>9.29988550773</v>
      </c>
      <c r="G50" s="4">
        <v>0.75462422864000001</v>
      </c>
      <c r="H50" s="4">
        <v>7.0319306156000003</v>
      </c>
      <c r="I50" s="4">
        <v>5.2390239250199997</v>
      </c>
      <c r="J50" s="4">
        <v>4.8271347073199999</v>
      </c>
      <c r="K50" s="4">
        <v>17.85271347658</v>
      </c>
      <c r="L50"/>
      <c r="M50"/>
      <c r="N50"/>
      <c r="O50"/>
      <c r="P50"/>
      <c r="Q50"/>
      <c r="R50"/>
      <c r="S50"/>
      <c r="T50"/>
      <c r="U50"/>
      <c r="V50"/>
      <c r="W50"/>
      <c r="X50"/>
      <c r="Y50"/>
      <c r="Z50"/>
      <c r="AA50"/>
      <c r="AB50"/>
      <c r="AC50"/>
      <c r="AD50"/>
      <c r="AE50"/>
      <c r="AF50"/>
      <c r="AG50"/>
      <c r="AH50"/>
      <c r="AI50"/>
    </row>
    <row r="51" spans="1:35" hidden="1" outlineLevel="4" x14ac:dyDescent="0.25">
      <c r="A51" s="6" t="s">
        <v>8</v>
      </c>
      <c r="B51" s="4">
        <v>7.6696294288800004</v>
      </c>
      <c r="C51" s="4">
        <v>4.8975591556399998</v>
      </c>
      <c r="D51" s="4">
        <v>7.4108558651400003</v>
      </c>
      <c r="E51" s="4">
        <v>5.16955422803</v>
      </c>
      <c r="F51" s="4">
        <v>25.147598677689999</v>
      </c>
      <c r="G51" s="4">
        <v>7.9799300402500002</v>
      </c>
      <c r="H51" s="4">
        <v>5.7594430707399997</v>
      </c>
      <c r="I51" s="4">
        <v>8.1106758179600007</v>
      </c>
      <c r="J51" s="4">
        <v>5.9016273125699996</v>
      </c>
      <c r="K51" s="4">
        <v>27.751676241519998</v>
      </c>
      <c r="L51"/>
      <c r="M51"/>
      <c r="N51"/>
      <c r="O51"/>
      <c r="P51"/>
      <c r="Q51"/>
      <c r="R51"/>
      <c r="S51"/>
      <c r="T51"/>
      <c r="U51"/>
      <c r="V51"/>
      <c r="W51"/>
      <c r="X51"/>
      <c r="Y51"/>
      <c r="Z51"/>
      <c r="AA51"/>
      <c r="AB51"/>
      <c r="AC51"/>
      <c r="AD51"/>
      <c r="AE51"/>
      <c r="AF51"/>
      <c r="AG51"/>
      <c r="AH51"/>
      <c r="AI51"/>
    </row>
    <row r="52" spans="1:35" hidden="1" outlineLevel="4" x14ac:dyDescent="0.25">
      <c r="A52" s="6" t="s">
        <v>14</v>
      </c>
      <c r="B52" s="4">
        <v>22.521949933919998</v>
      </c>
      <c r="C52" s="4">
        <v>21.199128705</v>
      </c>
      <c r="D52" s="4">
        <v>10.627134215</v>
      </c>
      <c r="E52" s="4">
        <v>10.854892185420001</v>
      </c>
      <c r="F52" s="4">
        <v>65.203105039340002</v>
      </c>
      <c r="G52" s="4">
        <v>19.370687602330001</v>
      </c>
      <c r="H52" s="4">
        <v>19.370687602330001</v>
      </c>
      <c r="I52" s="4">
        <v>19.370687602330001</v>
      </c>
      <c r="J52" s="4">
        <v>19.370687602330001</v>
      </c>
      <c r="K52" s="4">
        <v>77.482750409320005</v>
      </c>
      <c r="L52"/>
      <c r="M52"/>
      <c r="N52"/>
      <c r="O52"/>
      <c r="P52"/>
      <c r="Q52"/>
      <c r="R52"/>
      <c r="S52"/>
      <c r="T52"/>
      <c r="U52"/>
      <c r="V52"/>
      <c r="W52"/>
      <c r="X52"/>
      <c r="Y52"/>
      <c r="Z52"/>
      <c r="AA52"/>
      <c r="AB52"/>
      <c r="AC52"/>
      <c r="AD52"/>
      <c r="AE52"/>
      <c r="AF52"/>
      <c r="AG52"/>
      <c r="AH52"/>
      <c r="AI52"/>
    </row>
    <row r="53" spans="1:35" outlineLevel="3" collapsed="1" x14ac:dyDescent="0.25">
      <c r="A53" s="5" t="s">
        <v>15</v>
      </c>
      <c r="B53" s="4">
        <f>SUM(B54:B58)</f>
        <v>0.2137175768</v>
      </c>
      <c r="C53" s="4">
        <f>SUM(C54:C58)</f>
        <v>0.10224711753</v>
      </c>
      <c r="D53" s="4">
        <f>SUM(D54:D58)</f>
        <v>0.20435015383999999</v>
      </c>
      <c r="E53" s="4">
        <f>SUM(E54:E58)</f>
        <v>0.10075913126</v>
      </c>
      <c r="F53" s="4">
        <f>SUM(F54:F58)</f>
        <v>0.62107397942999998</v>
      </c>
      <c r="G53" s="4">
        <f>SUM(G54:G58)</f>
        <v>0.23365368269</v>
      </c>
      <c r="H53" s="4">
        <f>SUM(H54:H58)</f>
        <v>0.10889736513000001</v>
      </c>
      <c r="I53" s="4">
        <f>SUM(I54:I58)</f>
        <v>0.24980501265999999</v>
      </c>
      <c r="J53" s="4">
        <f>SUM(J54:J58)</f>
        <v>0.10493359415</v>
      </c>
      <c r="K53" s="4">
        <f>SUM(K54:K58)</f>
        <v>0.69728965463000003</v>
      </c>
      <c r="L53"/>
      <c r="M53"/>
      <c r="N53"/>
      <c r="O53"/>
      <c r="P53"/>
      <c r="Q53"/>
      <c r="R53"/>
      <c r="S53"/>
      <c r="T53"/>
      <c r="U53"/>
      <c r="V53"/>
      <c r="W53"/>
      <c r="X53"/>
      <c r="Y53"/>
      <c r="Z53"/>
      <c r="AA53"/>
      <c r="AB53"/>
      <c r="AC53"/>
      <c r="AD53"/>
      <c r="AE53"/>
      <c r="AF53"/>
      <c r="AG53"/>
      <c r="AH53"/>
      <c r="AI53"/>
    </row>
    <row r="54" spans="1:35" hidden="1" outlineLevel="4" x14ac:dyDescent="0.25">
      <c r="A54" s="6" t="s">
        <v>16</v>
      </c>
      <c r="B54" s="4"/>
      <c r="C54" s="4"/>
      <c r="D54" s="4"/>
      <c r="E54" s="4"/>
      <c r="F54" s="4"/>
      <c r="G54" s="4"/>
      <c r="H54" s="4"/>
      <c r="I54" s="4"/>
      <c r="J54" s="4"/>
      <c r="K54" s="4"/>
      <c r="L54"/>
      <c r="M54"/>
      <c r="N54"/>
      <c r="O54"/>
      <c r="P54"/>
      <c r="Q54"/>
      <c r="R54"/>
      <c r="S54"/>
      <c r="T54"/>
      <c r="U54"/>
      <c r="V54"/>
      <c r="W54"/>
      <c r="X54"/>
      <c r="Y54"/>
      <c r="Z54"/>
      <c r="AA54"/>
      <c r="AB54"/>
      <c r="AC54"/>
      <c r="AD54"/>
      <c r="AE54"/>
      <c r="AF54"/>
      <c r="AG54"/>
      <c r="AH54"/>
      <c r="AI54"/>
    </row>
    <row r="55" spans="1:35" hidden="1" outlineLevel="4" x14ac:dyDescent="0.25">
      <c r="A55" s="6" t="s">
        <v>7</v>
      </c>
      <c r="B55" s="4">
        <v>0.2137175768</v>
      </c>
      <c r="C55" s="4">
        <v>0.10224711753</v>
      </c>
      <c r="D55" s="4">
        <v>0.20435015383999999</v>
      </c>
      <c r="E55" s="4">
        <v>0.10075913126</v>
      </c>
      <c r="F55" s="4">
        <v>0.62107397942999998</v>
      </c>
      <c r="G55" s="4">
        <v>0.23365368269</v>
      </c>
      <c r="H55" s="4">
        <v>0.10889736513000001</v>
      </c>
      <c r="I55" s="4">
        <v>0.24980501265999999</v>
      </c>
      <c r="J55" s="4">
        <v>0.10493359415</v>
      </c>
      <c r="K55" s="4">
        <v>0.69728965463000003</v>
      </c>
      <c r="L55"/>
      <c r="M55"/>
      <c r="N55"/>
      <c r="O55"/>
      <c r="P55"/>
      <c r="Q55"/>
      <c r="R55"/>
      <c r="S55"/>
      <c r="T55"/>
      <c r="U55"/>
      <c r="V55"/>
      <c r="W55"/>
      <c r="X55"/>
      <c r="Y55"/>
      <c r="Z55"/>
      <c r="AA55"/>
      <c r="AB55"/>
      <c r="AC55"/>
      <c r="AD55"/>
      <c r="AE55"/>
      <c r="AF55"/>
      <c r="AG55"/>
      <c r="AH55"/>
      <c r="AI55"/>
    </row>
    <row r="56" spans="1:35" hidden="1" outlineLevel="4" x14ac:dyDescent="0.25">
      <c r="A56" s="6" t="s">
        <v>12</v>
      </c>
      <c r="B56" s="4"/>
      <c r="C56" s="4"/>
      <c r="D56" s="4"/>
      <c r="E56" s="4"/>
      <c r="F56" s="4"/>
      <c r="G56" s="4"/>
      <c r="H56" s="4"/>
      <c r="I56" s="4"/>
      <c r="J56" s="4"/>
      <c r="K56" s="4"/>
      <c r="L56"/>
      <c r="M56"/>
      <c r="N56"/>
      <c r="O56"/>
      <c r="P56"/>
      <c r="Q56"/>
      <c r="R56"/>
      <c r="S56"/>
      <c r="T56"/>
      <c r="U56"/>
      <c r="V56"/>
      <c r="W56"/>
      <c r="X56"/>
      <c r="Y56"/>
      <c r="Z56"/>
      <c r="AA56"/>
      <c r="AB56"/>
      <c r="AC56"/>
      <c r="AD56"/>
      <c r="AE56"/>
      <c r="AF56"/>
      <c r="AG56"/>
      <c r="AH56"/>
      <c r="AI56"/>
    </row>
    <row r="57" spans="1:35" hidden="1" outlineLevel="4" x14ac:dyDescent="0.25">
      <c r="A57" s="6" t="s">
        <v>17</v>
      </c>
      <c r="B57" s="4"/>
      <c r="C57" s="4"/>
      <c r="D57" s="4"/>
      <c r="E57" s="4"/>
      <c r="F57" s="4"/>
      <c r="G57" s="4"/>
      <c r="H57" s="4"/>
      <c r="I57" s="4"/>
      <c r="J57" s="4"/>
      <c r="K57" s="4"/>
      <c r="L57"/>
      <c r="M57"/>
      <c r="N57"/>
      <c r="O57"/>
      <c r="P57"/>
      <c r="Q57"/>
      <c r="R57"/>
      <c r="S57"/>
      <c r="T57"/>
      <c r="U57"/>
      <c r="V57"/>
      <c r="W57"/>
      <c r="X57"/>
      <c r="Y57"/>
      <c r="Z57"/>
      <c r="AA57"/>
      <c r="AB57"/>
      <c r="AC57"/>
      <c r="AD57"/>
      <c r="AE57"/>
      <c r="AF57"/>
      <c r="AG57"/>
      <c r="AH57"/>
      <c r="AI57"/>
    </row>
    <row r="58" spans="1:35" hidden="1" outlineLevel="4" x14ac:dyDescent="0.25">
      <c r="A58" s="6" t="s">
        <v>8</v>
      </c>
      <c r="B58" s="4"/>
      <c r="C58" s="4"/>
      <c r="D58" s="4"/>
      <c r="E58" s="4"/>
      <c r="F58" s="4"/>
      <c r="G58" s="4"/>
      <c r="H58" s="4"/>
      <c r="I58" s="4"/>
      <c r="J58" s="4"/>
      <c r="K58" s="4"/>
      <c r="L58"/>
      <c r="M58"/>
      <c r="N58"/>
      <c r="O58"/>
      <c r="P58"/>
      <c r="Q58"/>
      <c r="R58"/>
      <c r="S58"/>
      <c r="T58"/>
      <c r="U58"/>
      <c r="V58"/>
      <c r="W58"/>
      <c r="X58"/>
      <c r="Y58"/>
      <c r="Z58"/>
      <c r="AA58"/>
      <c r="AB58"/>
      <c r="AC58"/>
      <c r="AD58"/>
      <c r="AE58"/>
      <c r="AF58"/>
      <c r="AG58"/>
      <c r="AH58"/>
      <c r="AI58"/>
    </row>
    <row r="59" spans="1:35" x14ac:dyDescent="0.25">
      <c r="A59" s="13" t="s">
        <v>24</v>
      </c>
      <c r="B59" s="13"/>
      <c r="C59" s="13"/>
      <c r="D59" s="13"/>
      <c r="E59" s="13"/>
      <c r="F59" s="13"/>
      <c r="G59" s="13"/>
      <c r="H59" s="13"/>
      <c r="I59" s="13"/>
      <c r="J59" s="13"/>
      <c r="K59" s="13"/>
      <c r="L59"/>
      <c r="M59"/>
      <c r="N59"/>
      <c r="O59"/>
      <c r="P59"/>
      <c r="Q59"/>
      <c r="R59"/>
      <c r="S59"/>
      <c r="T59"/>
      <c r="U59"/>
      <c r="V59"/>
      <c r="W59"/>
      <c r="X59"/>
      <c r="Y59"/>
      <c r="Z59"/>
      <c r="AA59"/>
      <c r="AB59"/>
      <c r="AC59"/>
      <c r="AD59"/>
      <c r="AE59"/>
      <c r="AF59"/>
      <c r="AG59"/>
      <c r="AH59"/>
      <c r="AI59"/>
    </row>
    <row r="60" spans="1:35" x14ac:dyDescent="0.25">
      <c r="A60" s="12"/>
      <c r="B60" s="12"/>
      <c r="C60" s="12"/>
      <c r="D60" s="12"/>
      <c r="E60" s="12"/>
      <c r="F60" s="12"/>
      <c r="G60" s="12"/>
      <c r="H60" s="12"/>
      <c r="I60" s="12"/>
      <c r="J60" s="12"/>
      <c r="K60" s="12"/>
      <c r="L60"/>
      <c r="M60"/>
      <c r="N60"/>
      <c r="O60"/>
      <c r="P60"/>
      <c r="Q60"/>
      <c r="R60"/>
      <c r="S60"/>
      <c r="T60"/>
      <c r="U60"/>
      <c r="V60"/>
      <c r="W60"/>
      <c r="X60"/>
      <c r="Y60"/>
      <c r="Z60"/>
      <c r="AA60"/>
      <c r="AB60"/>
      <c r="AC60"/>
      <c r="AD60"/>
      <c r="AE60"/>
      <c r="AF60"/>
      <c r="AG60"/>
      <c r="AH60"/>
      <c r="AI60"/>
    </row>
    <row r="61" spans="1:35" x14ac:dyDescent="0.25">
      <c r="A61" s="12"/>
      <c r="B61" s="12"/>
      <c r="C61" s="12"/>
      <c r="D61" s="12"/>
      <c r="E61" s="12"/>
      <c r="F61" s="12"/>
      <c r="G61" s="12"/>
      <c r="H61" s="12"/>
      <c r="I61" s="12"/>
      <c r="J61" s="12"/>
      <c r="K61" s="12"/>
    </row>
    <row r="62" spans="1:35" x14ac:dyDescent="0.25">
      <c r="L62" s="11" t="s">
        <v>18</v>
      </c>
      <c r="M62" s="11"/>
      <c r="N62"/>
      <c r="O62"/>
      <c r="P62"/>
      <c r="Q62"/>
      <c r="R62"/>
      <c r="S62"/>
      <c r="T62"/>
      <c r="U62"/>
      <c r="V62"/>
      <c r="W62"/>
      <c r="X62"/>
      <c r="Y62"/>
      <c r="Z62"/>
      <c r="AA62"/>
      <c r="AB62"/>
      <c r="AC62"/>
      <c r="AD62"/>
      <c r="AE62"/>
      <c r="AF62"/>
      <c r="AG62"/>
      <c r="AH62"/>
      <c r="AI62"/>
    </row>
    <row r="63" spans="1:35" s="3" customFormat="1" x14ac:dyDescent="0.25">
      <c r="A63" s="18"/>
      <c r="B63" s="18">
        <v>2027</v>
      </c>
      <c r="C63" s="18">
        <v>2028</v>
      </c>
      <c r="D63" s="18">
        <v>2029</v>
      </c>
      <c r="E63" s="18">
        <v>2030</v>
      </c>
      <c r="F63" s="18">
        <v>2031</v>
      </c>
      <c r="G63" s="18">
        <v>2032</v>
      </c>
      <c r="H63" s="18">
        <v>2033</v>
      </c>
      <c r="I63" s="18">
        <v>2034</v>
      </c>
      <c r="J63" s="18">
        <v>2035</v>
      </c>
      <c r="K63" s="18">
        <v>2036</v>
      </c>
      <c r="L63" s="18">
        <v>2037</v>
      </c>
      <c r="M63" s="18">
        <v>2038</v>
      </c>
    </row>
    <row r="64" spans="1:35" x14ac:dyDescent="0.25">
      <c r="A64" s="14" t="s">
        <v>0</v>
      </c>
      <c r="B64" s="15">
        <f>B65+B82</f>
        <v>902.92763505406992</v>
      </c>
      <c r="C64" s="15">
        <f>C65+C82</f>
        <v>640.13258579097999</v>
      </c>
      <c r="D64" s="15">
        <f>D65+D82</f>
        <v>649.14550006368995</v>
      </c>
      <c r="E64" s="15">
        <f>E65+E82</f>
        <v>467.90593226200002</v>
      </c>
      <c r="F64" s="15">
        <f>F65+F82</f>
        <v>471.26511726946995</v>
      </c>
      <c r="G64" s="15">
        <f>G65+G82</f>
        <v>470.94344898865</v>
      </c>
      <c r="H64" s="15">
        <f>H65+H82</f>
        <v>399.81906134252995</v>
      </c>
      <c r="I64" s="15">
        <f>I65+I82</f>
        <v>626.25858976021004</v>
      </c>
      <c r="J64" s="15">
        <f>J65+J82</f>
        <v>620.01808741053003</v>
      </c>
      <c r="K64" s="15">
        <f>K65+K82</f>
        <v>568.76574935360998</v>
      </c>
      <c r="L64" s="15">
        <f>L65+L82</f>
        <v>421.64893449248996</v>
      </c>
      <c r="M64" s="15">
        <f>M65+M82</f>
        <v>263.35418275301998</v>
      </c>
      <c r="N64"/>
      <c r="O64"/>
      <c r="P64"/>
      <c r="Q64"/>
      <c r="R64"/>
      <c r="S64"/>
      <c r="T64"/>
      <c r="U64"/>
      <c r="V64"/>
      <c r="W64"/>
      <c r="X64"/>
      <c r="Y64"/>
      <c r="Z64"/>
      <c r="AA64"/>
      <c r="AB64"/>
      <c r="AC64"/>
      <c r="AD64"/>
      <c r="AE64"/>
      <c r="AF64"/>
      <c r="AG64"/>
      <c r="AH64"/>
      <c r="AI64"/>
    </row>
    <row r="65" spans="1:35" outlineLevel="1" x14ac:dyDescent="0.25">
      <c r="A65" s="17" t="s">
        <v>1</v>
      </c>
      <c r="B65" s="16">
        <f>B66+B75</f>
        <v>586.62744331098997</v>
      </c>
      <c r="C65" s="16">
        <f>C66+C75</f>
        <v>338.73090420672997</v>
      </c>
      <c r="D65" s="16">
        <f>D66+D75</f>
        <v>213.40483810409</v>
      </c>
      <c r="E65" s="16">
        <f>E66+E75</f>
        <v>102.22254031716</v>
      </c>
      <c r="F65" s="16">
        <f>F66+F75</f>
        <v>120.03797459015</v>
      </c>
      <c r="G65" s="16">
        <f>G66+G75</f>
        <v>102.30892037626001</v>
      </c>
      <c r="H65" s="16">
        <f>H66+H75</f>
        <v>106.91301938049</v>
      </c>
      <c r="I65" s="16">
        <f>I66+I75</f>
        <v>102.07368877196001</v>
      </c>
      <c r="J65" s="16">
        <f>J66+J75</f>
        <v>109.24114873276001</v>
      </c>
      <c r="K65" s="16">
        <f>K66+K75</f>
        <v>124.039642125</v>
      </c>
      <c r="L65" s="16">
        <f>L66+L75</f>
        <v>165.276834471</v>
      </c>
      <c r="M65" s="16">
        <f>M66+M75</f>
        <v>46.096917206999997</v>
      </c>
      <c r="N65"/>
      <c r="O65"/>
      <c r="P65"/>
      <c r="Q65"/>
      <c r="R65"/>
      <c r="S65"/>
      <c r="T65"/>
      <c r="U65"/>
      <c r="V65"/>
      <c r="W65"/>
      <c r="X65"/>
      <c r="Y65"/>
      <c r="Z65"/>
      <c r="AA65"/>
      <c r="AB65"/>
      <c r="AC65"/>
      <c r="AD65"/>
      <c r="AE65"/>
      <c r="AF65"/>
      <c r="AG65"/>
      <c r="AH65"/>
      <c r="AI65"/>
    </row>
    <row r="66" spans="1:35" outlineLevel="2" x14ac:dyDescent="0.25">
      <c r="A66" s="19" t="s">
        <v>2</v>
      </c>
      <c r="B66" s="20">
        <f>B67+B69+B71</f>
        <v>183.13722675323999</v>
      </c>
      <c r="C66" s="20">
        <f>C67+C69+C71</f>
        <v>126.11431492299999</v>
      </c>
      <c r="D66" s="20">
        <f>D67+D69+D71</f>
        <v>85.638194581609994</v>
      </c>
      <c r="E66" s="20">
        <f>E67+E69+E71</f>
        <v>65.172486794679998</v>
      </c>
      <c r="F66" s="20">
        <f>F67+F69+F71</f>
        <v>61.846924078560001</v>
      </c>
      <c r="G66" s="20">
        <f>G67+G69+G71</f>
        <v>57.277968853779996</v>
      </c>
      <c r="H66" s="20">
        <f>H67+H69+H71</f>
        <v>53.932902858010003</v>
      </c>
      <c r="I66" s="20">
        <f>I67+I69+I71</f>
        <v>49.84369224948</v>
      </c>
      <c r="J66" s="20">
        <f>J67+J69+J71</f>
        <v>45.171152209780004</v>
      </c>
      <c r="K66" s="20">
        <f>K67+K69+K71</f>
        <v>40.118598124999998</v>
      </c>
      <c r="L66" s="20">
        <f>L67+L69+L71</f>
        <v>33.179090471000002</v>
      </c>
      <c r="M66" s="20">
        <f>M67+M69+M71</f>
        <v>18.999173206999998</v>
      </c>
      <c r="N66"/>
      <c r="O66"/>
      <c r="P66"/>
      <c r="Q66"/>
      <c r="R66"/>
      <c r="S66"/>
      <c r="T66"/>
      <c r="U66"/>
      <c r="V66"/>
      <c r="W66"/>
      <c r="X66"/>
      <c r="Y66"/>
      <c r="Z66"/>
      <c r="AA66"/>
      <c r="AB66"/>
      <c r="AC66"/>
      <c r="AD66"/>
      <c r="AE66"/>
      <c r="AF66"/>
      <c r="AG66"/>
      <c r="AH66"/>
      <c r="AI66"/>
    </row>
    <row r="67" spans="1:35" outlineLevel="3" collapsed="1" x14ac:dyDescent="0.25">
      <c r="A67" s="5" t="s">
        <v>3</v>
      </c>
      <c r="B67" s="4">
        <f>SUM(B68:B68)</f>
        <v>5.7018048170000002E-2</v>
      </c>
      <c r="C67" s="4">
        <f>SUM(C68:C68)</f>
        <v>5.0412240580000003E-2</v>
      </c>
      <c r="D67" s="4">
        <f>SUM(D68:D68)</f>
        <v>4.3792795910000001E-2</v>
      </c>
      <c r="E67" s="4">
        <f>SUM(E68:E68)</f>
        <v>3.7180169780000001E-2</v>
      </c>
      <c r="F67" s="4">
        <f>SUM(F68:F68)</f>
        <v>3.0567543660000002E-2</v>
      </c>
      <c r="G67" s="4">
        <f>SUM(G68:G68)</f>
        <v>2.3961736080000001E-2</v>
      </c>
      <c r="H67" s="4">
        <f>SUM(H68:H68)</f>
        <v>1.7342291409999998E-2</v>
      </c>
      <c r="I67" s="4">
        <f>SUM(I68:I68)</f>
        <v>1.072966528E-2</v>
      </c>
      <c r="J67" s="4">
        <f>SUM(J68:J68)</f>
        <v>4.1170391799999996E-3</v>
      </c>
      <c r="K67" s="4">
        <f>SUM(K68:K68)</f>
        <v>0</v>
      </c>
      <c r="L67" s="4">
        <f>SUM(L68:L68)</f>
        <v>0</v>
      </c>
      <c r="M67" s="4">
        <f>SUM(M68:M68)</f>
        <v>0</v>
      </c>
      <c r="N67"/>
      <c r="O67"/>
      <c r="P67"/>
      <c r="Q67"/>
      <c r="R67"/>
      <c r="S67"/>
      <c r="T67"/>
      <c r="U67"/>
      <c r="V67"/>
      <c r="W67"/>
      <c r="X67"/>
      <c r="Y67"/>
      <c r="Z67"/>
      <c r="AA67"/>
      <c r="AB67"/>
      <c r="AC67"/>
      <c r="AD67"/>
      <c r="AE67"/>
      <c r="AF67"/>
      <c r="AG67"/>
      <c r="AH67"/>
      <c r="AI67"/>
    </row>
    <row r="68" spans="1:35" hidden="1" outlineLevel="4" x14ac:dyDescent="0.25">
      <c r="A68" s="6" t="s">
        <v>4</v>
      </c>
      <c r="B68" s="4">
        <v>5.7018048170000002E-2</v>
      </c>
      <c r="C68" s="4">
        <v>5.0412240580000003E-2</v>
      </c>
      <c r="D68" s="4">
        <v>4.3792795910000001E-2</v>
      </c>
      <c r="E68" s="4">
        <v>3.7180169780000001E-2</v>
      </c>
      <c r="F68" s="4">
        <v>3.0567543660000002E-2</v>
      </c>
      <c r="G68" s="4">
        <v>2.3961736080000001E-2</v>
      </c>
      <c r="H68" s="4">
        <v>1.7342291409999998E-2</v>
      </c>
      <c r="I68" s="4">
        <v>1.072966528E-2</v>
      </c>
      <c r="J68" s="4">
        <v>4.1170391799999996E-3</v>
      </c>
      <c r="K68" s="4"/>
      <c r="L68" s="4"/>
      <c r="M68" s="4"/>
      <c r="N68"/>
      <c r="O68"/>
      <c r="P68"/>
      <c r="Q68"/>
      <c r="R68"/>
      <c r="S68"/>
      <c r="T68"/>
      <c r="U68"/>
      <c r="V68"/>
      <c r="W68"/>
      <c r="X68"/>
      <c r="Y68"/>
      <c r="Z68"/>
      <c r="AA68"/>
      <c r="AB68"/>
      <c r="AC68"/>
      <c r="AD68"/>
      <c r="AE68"/>
      <c r="AF68"/>
      <c r="AG68"/>
      <c r="AH68"/>
      <c r="AI68"/>
    </row>
    <row r="69" spans="1:35" outlineLevel="3" collapsed="1" x14ac:dyDescent="0.25">
      <c r="A69" s="5" t="s">
        <v>5</v>
      </c>
      <c r="B69" s="4">
        <f>SUM(B70:B70)</f>
        <v>3.3312499999999998E-4</v>
      </c>
      <c r="C69" s="4">
        <f>SUM(C70:C70)</f>
        <v>3.3312499999999998E-4</v>
      </c>
      <c r="D69" s="4">
        <f>SUM(D70:D70)</f>
        <v>0</v>
      </c>
      <c r="E69" s="4">
        <f>SUM(E70:E70)</f>
        <v>0</v>
      </c>
      <c r="F69" s="4">
        <f>SUM(F70:F70)</f>
        <v>0</v>
      </c>
      <c r="G69" s="4">
        <f>SUM(G70:G70)</f>
        <v>0</v>
      </c>
      <c r="H69" s="4">
        <f>SUM(H70:H70)</f>
        <v>0</v>
      </c>
      <c r="I69" s="4">
        <f>SUM(I70:I70)</f>
        <v>0</v>
      </c>
      <c r="J69" s="4">
        <f>SUM(J70:J70)</f>
        <v>0</v>
      </c>
      <c r="K69" s="4">
        <f>SUM(K70:K70)</f>
        <v>0</v>
      </c>
      <c r="L69" s="4">
        <f>SUM(L70:L70)</f>
        <v>0</v>
      </c>
      <c r="M69" s="4">
        <f>SUM(M70:M70)</f>
        <v>0</v>
      </c>
      <c r="N69"/>
      <c r="O69"/>
      <c r="P69"/>
      <c r="Q69"/>
      <c r="R69"/>
      <c r="S69"/>
      <c r="T69"/>
      <c r="U69"/>
      <c r="V69"/>
      <c r="W69"/>
      <c r="X69"/>
      <c r="Y69"/>
      <c r="Z69"/>
      <c r="AA69"/>
      <c r="AB69"/>
      <c r="AC69"/>
      <c r="AD69"/>
      <c r="AE69"/>
      <c r="AF69"/>
      <c r="AG69"/>
      <c r="AH69"/>
      <c r="AI69"/>
    </row>
    <row r="70" spans="1:35" hidden="1" outlineLevel="4" x14ac:dyDescent="0.25">
      <c r="A70" s="6" t="s">
        <v>4</v>
      </c>
      <c r="B70" s="4">
        <v>3.3312499999999998E-4</v>
      </c>
      <c r="C70" s="4">
        <v>3.3312499999999998E-4</v>
      </c>
      <c r="D70" s="4"/>
      <c r="E70" s="4"/>
      <c r="F70" s="4"/>
      <c r="G70" s="4"/>
      <c r="H70" s="4"/>
      <c r="I70" s="4"/>
      <c r="J70" s="4"/>
      <c r="K70" s="4"/>
      <c r="L70" s="4"/>
      <c r="M70" s="4"/>
      <c r="N70"/>
      <c r="O70"/>
      <c r="P70"/>
      <c r="Q70"/>
      <c r="R70"/>
      <c r="S70"/>
      <c r="T70"/>
      <c r="U70"/>
      <c r="V70"/>
      <c r="W70"/>
      <c r="X70"/>
      <c r="Y70"/>
      <c r="Z70"/>
      <c r="AA70"/>
      <c r="AB70"/>
      <c r="AC70"/>
      <c r="AD70"/>
      <c r="AE70"/>
      <c r="AF70"/>
      <c r="AG70"/>
      <c r="AH70"/>
      <c r="AI70"/>
    </row>
    <row r="71" spans="1:35" outlineLevel="3" collapsed="1" x14ac:dyDescent="0.25">
      <c r="A71" s="5" t="s">
        <v>6</v>
      </c>
      <c r="B71" s="4">
        <f>SUM(B72:B74)</f>
        <v>183.07987558007</v>
      </c>
      <c r="C71" s="4">
        <f>SUM(C72:C74)</f>
        <v>126.06356955742</v>
      </c>
      <c r="D71" s="4">
        <f>SUM(D72:D74)</f>
        <v>85.594401785700001</v>
      </c>
      <c r="E71" s="4">
        <f>SUM(E72:E74)</f>
        <v>65.135306624899997</v>
      </c>
      <c r="F71" s="4">
        <f>SUM(F72:F74)</f>
        <v>61.816356534900002</v>
      </c>
      <c r="G71" s="4">
        <f>SUM(G72:G74)</f>
        <v>57.254007117699999</v>
      </c>
      <c r="H71" s="4">
        <f>SUM(H72:H74)</f>
        <v>53.9155605666</v>
      </c>
      <c r="I71" s="4">
        <f>SUM(I72:I74)</f>
        <v>49.832962584199997</v>
      </c>
      <c r="J71" s="4">
        <f>SUM(J72:J74)</f>
        <v>45.167035170600002</v>
      </c>
      <c r="K71" s="4">
        <f>SUM(K72:K74)</f>
        <v>40.118598124999998</v>
      </c>
      <c r="L71" s="4">
        <f>SUM(L72:L74)</f>
        <v>33.179090471000002</v>
      </c>
      <c r="M71" s="4">
        <f>SUM(M72:M74)</f>
        <v>18.999173206999998</v>
      </c>
      <c r="N71"/>
      <c r="O71"/>
      <c r="P71"/>
      <c r="Q71"/>
      <c r="R71"/>
      <c r="S71"/>
      <c r="T71"/>
      <c r="U71"/>
      <c r="V71"/>
      <c r="W71"/>
      <c r="X71"/>
      <c r="Y71"/>
      <c r="Z71"/>
      <c r="AA71"/>
      <c r="AB71"/>
      <c r="AC71"/>
      <c r="AD71"/>
      <c r="AE71"/>
      <c r="AF71"/>
      <c r="AG71"/>
      <c r="AH71"/>
      <c r="AI71"/>
    </row>
    <row r="72" spans="1:35" hidden="1" outlineLevel="4" x14ac:dyDescent="0.25">
      <c r="A72" s="6" t="s">
        <v>7</v>
      </c>
      <c r="B72" s="4">
        <v>6.7985564819999997E-2</v>
      </c>
      <c r="C72" s="4"/>
      <c r="D72" s="4"/>
      <c r="E72" s="4"/>
      <c r="F72" s="4"/>
      <c r="G72" s="4"/>
      <c r="H72" s="4"/>
      <c r="I72" s="4"/>
      <c r="J72" s="4"/>
      <c r="K72" s="4"/>
      <c r="L72" s="4"/>
      <c r="M72" s="4"/>
      <c r="N72"/>
      <c r="O72"/>
      <c r="P72"/>
      <c r="Q72"/>
      <c r="R72"/>
      <c r="S72"/>
      <c r="T72"/>
      <c r="U72"/>
      <c r="V72"/>
      <c r="W72"/>
      <c r="X72"/>
      <c r="Y72"/>
      <c r="Z72"/>
      <c r="AA72"/>
      <c r="AB72"/>
      <c r="AC72"/>
      <c r="AD72"/>
      <c r="AE72"/>
      <c r="AF72"/>
      <c r="AG72"/>
      <c r="AH72"/>
      <c r="AI72"/>
    </row>
    <row r="73" spans="1:35" hidden="1" outlineLevel="4" x14ac:dyDescent="0.25">
      <c r="A73" s="6" t="s">
        <v>4</v>
      </c>
      <c r="B73" s="4">
        <v>181.50719616929001</v>
      </c>
      <c r="C73" s="4">
        <v>126.06356955742</v>
      </c>
      <c r="D73" s="4">
        <v>85.594401785700001</v>
      </c>
      <c r="E73" s="4">
        <v>65.135306624899997</v>
      </c>
      <c r="F73" s="4">
        <v>61.816356534900002</v>
      </c>
      <c r="G73" s="4">
        <v>57.254007117699999</v>
      </c>
      <c r="H73" s="4">
        <v>53.9155605666</v>
      </c>
      <c r="I73" s="4">
        <v>49.832962584199997</v>
      </c>
      <c r="J73" s="4">
        <v>45.167035170600002</v>
      </c>
      <c r="K73" s="4">
        <v>40.118598124999998</v>
      </c>
      <c r="L73" s="4">
        <v>33.179090471000002</v>
      </c>
      <c r="M73" s="4">
        <v>18.999173206999998</v>
      </c>
      <c r="N73"/>
      <c r="O73"/>
      <c r="P73"/>
      <c r="Q73"/>
      <c r="R73"/>
      <c r="S73"/>
      <c r="T73"/>
      <c r="U73"/>
      <c r="V73"/>
      <c r="W73"/>
      <c r="X73"/>
      <c r="Y73"/>
      <c r="Z73"/>
      <c r="AA73"/>
      <c r="AB73"/>
      <c r="AC73"/>
      <c r="AD73"/>
      <c r="AE73"/>
      <c r="AF73"/>
      <c r="AG73"/>
      <c r="AH73"/>
      <c r="AI73"/>
    </row>
    <row r="74" spans="1:35" hidden="1" outlineLevel="4" x14ac:dyDescent="0.25">
      <c r="A74" s="6" t="s">
        <v>8</v>
      </c>
      <c r="B74" s="4">
        <v>1.5046938459600001</v>
      </c>
      <c r="C74" s="4"/>
      <c r="D74" s="4"/>
      <c r="E74" s="4"/>
      <c r="F74" s="4"/>
      <c r="G74" s="4"/>
      <c r="H74" s="4"/>
      <c r="I74" s="4"/>
      <c r="J74" s="4"/>
      <c r="K74" s="4"/>
      <c r="L74" s="4"/>
      <c r="M74" s="4"/>
      <c r="N74"/>
      <c r="O74"/>
      <c r="P74"/>
      <c r="Q74"/>
      <c r="R74"/>
      <c r="S74"/>
      <c r="T74"/>
      <c r="U74"/>
      <c r="V74"/>
      <c r="W74"/>
      <c r="X74"/>
      <c r="Y74"/>
      <c r="Z74"/>
      <c r="AA74"/>
      <c r="AB74"/>
      <c r="AC74"/>
      <c r="AD74"/>
      <c r="AE74"/>
      <c r="AF74"/>
      <c r="AG74"/>
      <c r="AH74"/>
      <c r="AI74"/>
    </row>
    <row r="75" spans="1:35" outlineLevel="2" x14ac:dyDescent="0.25">
      <c r="A75" s="19" t="s">
        <v>9</v>
      </c>
      <c r="B75" s="20">
        <f>B76+B78</f>
        <v>403.49021655774999</v>
      </c>
      <c r="C75" s="20">
        <f>C76+C78</f>
        <v>212.61658928373001</v>
      </c>
      <c r="D75" s="20">
        <f>D76+D78</f>
        <v>127.76664352248</v>
      </c>
      <c r="E75" s="20">
        <f>E76+E78</f>
        <v>37.050053522479999</v>
      </c>
      <c r="F75" s="20">
        <f>F76+F78</f>
        <v>58.191050511589999</v>
      </c>
      <c r="G75" s="20">
        <f>G76+G78</f>
        <v>45.030951522480002</v>
      </c>
      <c r="H75" s="20">
        <f>H76+H78</f>
        <v>52.980116522480003</v>
      </c>
      <c r="I75" s="20">
        <f>I76+I78</f>
        <v>52.22999652248</v>
      </c>
      <c r="J75" s="20">
        <f>J76+J78</f>
        <v>64.069996522980006</v>
      </c>
      <c r="K75" s="20">
        <f>K76+K78</f>
        <v>83.921043999999995</v>
      </c>
      <c r="L75" s="20">
        <f>L76+L78</f>
        <v>132.09774400000001</v>
      </c>
      <c r="M75" s="20">
        <f>M76+M78</f>
        <v>27.097743999999999</v>
      </c>
      <c r="N75"/>
      <c r="O75"/>
      <c r="P75"/>
      <c r="Q75"/>
      <c r="R75"/>
      <c r="S75"/>
      <c r="T75"/>
      <c r="U75"/>
      <c r="V75"/>
      <c r="W75"/>
      <c r="X75"/>
      <c r="Y75"/>
      <c r="Z75"/>
      <c r="AA75"/>
      <c r="AB75"/>
      <c r="AC75"/>
      <c r="AD75"/>
      <c r="AE75"/>
      <c r="AF75"/>
      <c r="AG75"/>
      <c r="AH75"/>
      <c r="AI75"/>
    </row>
    <row r="76" spans="1:35" outlineLevel="3" collapsed="1" x14ac:dyDescent="0.25">
      <c r="A76" s="5" t="s">
        <v>3</v>
      </c>
      <c r="B76" s="4">
        <f>SUM(B77:B77)</f>
        <v>0.13225252248</v>
      </c>
      <c r="C76" s="4">
        <f>SUM(C77:C77)</f>
        <v>0.13225252248</v>
      </c>
      <c r="D76" s="4">
        <f>SUM(D77:D77)</f>
        <v>0.13225252248</v>
      </c>
      <c r="E76" s="4">
        <f>SUM(E77:E77)</f>
        <v>0.13225252248</v>
      </c>
      <c r="F76" s="4">
        <f>SUM(F77:F77)</f>
        <v>0.13225252248</v>
      </c>
      <c r="G76" s="4">
        <f>SUM(G77:G77)</f>
        <v>0.13225252248</v>
      </c>
      <c r="H76" s="4">
        <f>SUM(H77:H77)</f>
        <v>0.13225252248</v>
      </c>
      <c r="I76" s="4">
        <f>SUM(I77:I77)</f>
        <v>0.13225252248</v>
      </c>
      <c r="J76" s="4">
        <f>SUM(J77:J77)</f>
        <v>0.13225252298000001</v>
      </c>
      <c r="K76" s="4">
        <f>SUM(K77:K77)</f>
        <v>0</v>
      </c>
      <c r="L76" s="4">
        <f>SUM(L77:L77)</f>
        <v>0</v>
      </c>
      <c r="M76" s="4">
        <f>SUM(M77:M77)</f>
        <v>0</v>
      </c>
      <c r="N76"/>
      <c r="O76"/>
      <c r="P76"/>
      <c r="Q76"/>
      <c r="R76"/>
      <c r="S76"/>
      <c r="T76"/>
      <c r="U76"/>
      <c r="V76"/>
      <c r="W76"/>
      <c r="X76"/>
      <c r="Y76"/>
      <c r="Z76"/>
      <c r="AA76"/>
      <c r="AB76"/>
      <c r="AC76"/>
      <c r="AD76"/>
      <c r="AE76"/>
      <c r="AF76"/>
      <c r="AG76"/>
      <c r="AH76"/>
      <c r="AI76"/>
    </row>
    <row r="77" spans="1:35" hidden="1" outlineLevel="4" x14ac:dyDescent="0.25">
      <c r="A77" s="6" t="s">
        <v>4</v>
      </c>
      <c r="B77" s="4">
        <v>0.13225252248</v>
      </c>
      <c r="C77" s="4">
        <v>0.13225252248</v>
      </c>
      <c r="D77" s="4">
        <v>0.13225252248</v>
      </c>
      <c r="E77" s="4">
        <v>0.13225252248</v>
      </c>
      <c r="F77" s="4">
        <v>0.13225252248</v>
      </c>
      <c r="G77" s="4">
        <v>0.13225252248</v>
      </c>
      <c r="H77" s="4">
        <v>0.13225252248</v>
      </c>
      <c r="I77" s="4">
        <v>0.13225252248</v>
      </c>
      <c r="J77" s="4">
        <v>0.13225252298000001</v>
      </c>
      <c r="K77" s="4"/>
      <c r="L77" s="4"/>
      <c r="M77" s="4"/>
      <c r="N77"/>
      <c r="O77"/>
      <c r="P77"/>
      <c r="Q77"/>
      <c r="R77"/>
      <c r="S77"/>
      <c r="T77"/>
      <c r="U77"/>
      <c r="V77"/>
      <c r="W77"/>
      <c r="X77"/>
      <c r="Y77"/>
      <c r="Z77"/>
      <c r="AA77"/>
      <c r="AB77"/>
      <c r="AC77"/>
      <c r="AD77"/>
      <c r="AE77"/>
      <c r="AF77"/>
      <c r="AG77"/>
      <c r="AH77"/>
      <c r="AI77"/>
    </row>
    <row r="78" spans="1:35" outlineLevel="3" collapsed="1" x14ac:dyDescent="0.25">
      <c r="A78" s="5" t="s">
        <v>6</v>
      </c>
      <c r="B78" s="4">
        <f>SUM(B79:B81)</f>
        <v>403.35796403527002</v>
      </c>
      <c r="C78" s="4">
        <f>SUM(C79:C81)</f>
        <v>212.48433676125001</v>
      </c>
      <c r="D78" s="4">
        <f>SUM(D79:D81)</f>
        <v>127.63439099999999</v>
      </c>
      <c r="E78" s="4">
        <f>SUM(E79:E81)</f>
        <v>36.917800999999997</v>
      </c>
      <c r="F78" s="4">
        <f>SUM(F79:F81)</f>
        <v>58.058797989109998</v>
      </c>
      <c r="G78" s="4">
        <f>SUM(G79:G81)</f>
        <v>44.898699000000001</v>
      </c>
      <c r="H78" s="4">
        <f>SUM(H79:H81)</f>
        <v>52.847864000000001</v>
      </c>
      <c r="I78" s="4">
        <f>SUM(I79:I81)</f>
        <v>52.097743999999999</v>
      </c>
      <c r="J78" s="4">
        <f>SUM(J79:J81)</f>
        <v>63.937744000000002</v>
      </c>
      <c r="K78" s="4">
        <f>SUM(K79:K81)</f>
        <v>83.921043999999995</v>
      </c>
      <c r="L78" s="4">
        <f>SUM(L79:L81)</f>
        <v>132.09774400000001</v>
      </c>
      <c r="M78" s="4">
        <f>SUM(M79:M81)</f>
        <v>27.097743999999999</v>
      </c>
      <c r="N78"/>
      <c r="O78"/>
      <c r="P78"/>
      <c r="Q78"/>
      <c r="R78"/>
      <c r="S78"/>
      <c r="T78"/>
      <c r="U78"/>
      <c r="V78"/>
      <c r="W78"/>
      <c r="X78"/>
      <c r="Y78"/>
      <c r="Z78"/>
      <c r="AA78"/>
      <c r="AB78"/>
      <c r="AC78"/>
      <c r="AD78"/>
      <c r="AE78"/>
      <c r="AF78"/>
      <c r="AG78"/>
      <c r="AH78"/>
      <c r="AI78"/>
    </row>
    <row r="79" spans="1:35" hidden="1" outlineLevel="4" x14ac:dyDescent="0.25">
      <c r="A79" s="6" t="s">
        <v>7</v>
      </c>
      <c r="B79" s="4">
        <v>4.26241785702</v>
      </c>
      <c r="C79" s="4"/>
      <c r="D79" s="4"/>
      <c r="E79" s="4"/>
      <c r="F79" s="4"/>
      <c r="G79" s="4"/>
      <c r="H79" s="4"/>
      <c r="I79" s="4"/>
      <c r="J79" s="4"/>
      <c r="K79" s="4"/>
      <c r="L79" s="4"/>
      <c r="M79" s="4"/>
      <c r="N79"/>
      <c r="O79"/>
      <c r="P79"/>
      <c r="Q79"/>
      <c r="R79"/>
      <c r="S79"/>
      <c r="T79"/>
      <c r="U79"/>
      <c r="V79"/>
      <c r="W79"/>
      <c r="X79"/>
      <c r="Y79"/>
      <c r="Z79"/>
      <c r="AA79"/>
      <c r="AB79"/>
      <c r="AC79"/>
      <c r="AD79"/>
      <c r="AE79"/>
      <c r="AF79"/>
      <c r="AG79"/>
      <c r="AH79"/>
      <c r="AI79"/>
    </row>
    <row r="80" spans="1:35" hidden="1" outlineLevel="4" x14ac:dyDescent="0.25">
      <c r="A80" s="6" t="s">
        <v>4</v>
      </c>
      <c r="B80" s="4">
        <v>325.57343516811</v>
      </c>
      <c r="C80" s="4">
        <v>212.48433676125001</v>
      </c>
      <c r="D80" s="4">
        <v>127.63439099999999</v>
      </c>
      <c r="E80" s="4">
        <v>36.917800999999997</v>
      </c>
      <c r="F80" s="4">
        <v>58.058797989109998</v>
      </c>
      <c r="G80" s="4">
        <v>44.898699000000001</v>
      </c>
      <c r="H80" s="4">
        <v>52.847864000000001</v>
      </c>
      <c r="I80" s="4">
        <v>52.097743999999999</v>
      </c>
      <c r="J80" s="4">
        <v>63.937744000000002</v>
      </c>
      <c r="K80" s="4">
        <v>83.921043999999995</v>
      </c>
      <c r="L80" s="4">
        <v>132.09774400000001</v>
      </c>
      <c r="M80" s="4">
        <v>27.097743999999999</v>
      </c>
      <c r="N80"/>
      <c r="O80"/>
      <c r="P80"/>
      <c r="Q80"/>
      <c r="R80"/>
      <c r="S80"/>
      <c r="T80"/>
      <c r="U80"/>
      <c r="V80"/>
      <c r="W80"/>
      <c r="X80"/>
      <c r="Y80"/>
      <c r="Z80"/>
      <c r="AA80"/>
      <c r="AB80"/>
      <c r="AC80"/>
      <c r="AD80"/>
      <c r="AE80"/>
      <c r="AF80"/>
      <c r="AG80"/>
      <c r="AH80"/>
      <c r="AI80"/>
    </row>
    <row r="81" spans="1:35" hidden="1" outlineLevel="4" x14ac:dyDescent="0.25">
      <c r="A81" s="6" t="s">
        <v>8</v>
      </c>
      <c r="B81" s="4">
        <v>73.522111010139994</v>
      </c>
      <c r="C81" s="4"/>
      <c r="D81" s="4"/>
      <c r="E81" s="4"/>
      <c r="F81" s="4"/>
      <c r="G81" s="4"/>
      <c r="H81" s="4"/>
      <c r="I81" s="4"/>
      <c r="J81" s="4"/>
      <c r="K81" s="4"/>
      <c r="L81" s="4"/>
      <c r="M81" s="4"/>
      <c r="N81"/>
      <c r="O81"/>
      <c r="P81"/>
      <c r="Q81"/>
      <c r="R81"/>
      <c r="S81"/>
      <c r="T81"/>
      <c r="U81"/>
      <c r="V81"/>
      <c r="W81"/>
      <c r="X81"/>
      <c r="Y81"/>
      <c r="Z81"/>
      <c r="AA81"/>
      <c r="AB81"/>
      <c r="AC81"/>
      <c r="AD81"/>
      <c r="AE81"/>
      <c r="AF81"/>
      <c r="AG81"/>
      <c r="AH81"/>
      <c r="AI81"/>
    </row>
    <row r="82" spans="1:35" outlineLevel="1" x14ac:dyDescent="0.25">
      <c r="A82" s="17" t="s">
        <v>10</v>
      </c>
      <c r="B82" s="16">
        <f>B83+B104</f>
        <v>316.30019174308001</v>
      </c>
      <c r="C82" s="16">
        <f>C83+C104</f>
        <v>301.40168158425001</v>
      </c>
      <c r="D82" s="16">
        <f>D83+D104</f>
        <v>435.74066195959995</v>
      </c>
      <c r="E82" s="16">
        <f>E83+E104</f>
        <v>365.68339194484003</v>
      </c>
      <c r="F82" s="16">
        <f>F83+F104</f>
        <v>351.22714267931997</v>
      </c>
      <c r="G82" s="16">
        <f>G83+G104</f>
        <v>368.63452861239</v>
      </c>
      <c r="H82" s="16">
        <f>H83+H104</f>
        <v>292.90604196203998</v>
      </c>
      <c r="I82" s="16">
        <f>I83+I104</f>
        <v>524.18490098824998</v>
      </c>
      <c r="J82" s="16">
        <f>J83+J104</f>
        <v>510.77693867777003</v>
      </c>
      <c r="K82" s="16">
        <f>K83+K104</f>
        <v>444.72610722860998</v>
      </c>
      <c r="L82" s="16">
        <f>L83+L104</f>
        <v>256.37210002148998</v>
      </c>
      <c r="M82" s="16">
        <f>M83+M104</f>
        <v>217.25726554601999</v>
      </c>
      <c r="N82"/>
      <c r="O82"/>
      <c r="P82"/>
      <c r="Q82"/>
      <c r="R82"/>
      <c r="S82"/>
      <c r="T82"/>
      <c r="U82"/>
      <c r="V82"/>
      <c r="W82"/>
      <c r="X82"/>
      <c r="Y82"/>
      <c r="Z82"/>
      <c r="AA82"/>
      <c r="AB82"/>
      <c r="AC82"/>
      <c r="AD82"/>
      <c r="AE82"/>
      <c r="AF82"/>
      <c r="AG82"/>
      <c r="AH82"/>
      <c r="AI82"/>
    </row>
    <row r="83" spans="1:35" outlineLevel="2" x14ac:dyDescent="0.25">
      <c r="A83" s="19" t="s">
        <v>2</v>
      </c>
      <c r="B83" s="20">
        <f>B84+B88+B92+B98</f>
        <v>158.57550502687999</v>
      </c>
      <c r="C83" s="20">
        <f>C84+C88+C92+C98</f>
        <v>161.06365525615999</v>
      </c>
      <c r="D83" s="20">
        <f>D84+D88+D92+D98</f>
        <v>155.12090500634</v>
      </c>
      <c r="E83" s="20">
        <f>E84+E88+E92+E98</f>
        <v>143.63111421311004</v>
      </c>
      <c r="F83" s="20">
        <f>F84+F88+F92+F98</f>
        <v>126.59033806725</v>
      </c>
      <c r="G83" s="20">
        <f>G84+G88+G92+G98</f>
        <v>118.83695436954</v>
      </c>
      <c r="H83" s="20">
        <f>H84+H88+H92+H98</f>
        <v>111.34214670779998</v>
      </c>
      <c r="I83" s="20">
        <f>I84+I88+I92+I98</f>
        <v>114.87707083217002</v>
      </c>
      <c r="J83" s="20">
        <f>J84+J88+J92+J98</f>
        <v>93.197457040280014</v>
      </c>
      <c r="K83" s="20">
        <f>K84+K88+K92+K98</f>
        <v>75.351883352300007</v>
      </c>
      <c r="L83" s="20">
        <f>L84+L88+L92+L98</f>
        <v>63.202320939069999</v>
      </c>
      <c r="M83" s="20">
        <f>M84+M88+M92+M98</f>
        <v>59.311884935819997</v>
      </c>
      <c r="N83"/>
      <c r="O83"/>
      <c r="P83"/>
      <c r="Q83"/>
      <c r="R83"/>
      <c r="S83"/>
      <c r="T83"/>
      <c r="U83"/>
      <c r="V83"/>
      <c r="W83"/>
      <c r="X83"/>
      <c r="Y83"/>
      <c r="Z83"/>
      <c r="AA83"/>
      <c r="AB83"/>
      <c r="AC83"/>
      <c r="AD83"/>
      <c r="AE83"/>
      <c r="AF83"/>
      <c r="AG83"/>
      <c r="AH83"/>
      <c r="AI83"/>
    </row>
    <row r="84" spans="1:35" outlineLevel="3" collapsed="1" x14ac:dyDescent="0.25">
      <c r="A84" s="5" t="s">
        <v>11</v>
      </c>
      <c r="B84" s="4">
        <f>SUM(B85:B87)</f>
        <v>31.643246650200002</v>
      </c>
      <c r="C84" s="4">
        <f>SUM(C85:C87)</f>
        <v>39.553579999210001</v>
      </c>
      <c r="D84" s="4">
        <f>SUM(D85:D87)</f>
        <v>38.478767611649999</v>
      </c>
      <c r="E84" s="4">
        <f>SUM(E85:E87)</f>
        <v>36.64808272946</v>
      </c>
      <c r="F84" s="4">
        <f>SUM(F85:F87)</f>
        <v>36.199022992300002</v>
      </c>
      <c r="G84" s="4">
        <f>SUM(G85:G87)</f>
        <v>36.288053291849998</v>
      </c>
      <c r="H84" s="4">
        <f>SUM(H85:H87)</f>
        <v>35.878587297789998</v>
      </c>
      <c r="I84" s="4">
        <f>SUM(I85:I87)</f>
        <v>43.936249610260006</v>
      </c>
      <c r="J84" s="4">
        <f>SUM(J85:J87)</f>
        <v>26.094922235090003</v>
      </c>
      <c r="K84" s="4">
        <f>SUM(K85:K87)</f>
        <v>10.83950047199</v>
      </c>
      <c r="L84" s="4">
        <f>SUM(L85:L87)</f>
        <v>3.5705005446300002</v>
      </c>
      <c r="M84" s="4">
        <f>SUM(M85:M87)</f>
        <v>3.1203469610100001</v>
      </c>
      <c r="N84"/>
      <c r="O84"/>
      <c r="P84"/>
      <c r="Q84"/>
      <c r="R84"/>
      <c r="S84"/>
      <c r="T84"/>
      <c r="U84"/>
      <c r="V84"/>
      <c r="W84"/>
      <c r="X84"/>
      <c r="Y84"/>
      <c r="Z84"/>
      <c r="AA84"/>
      <c r="AB84"/>
      <c r="AC84"/>
      <c r="AD84"/>
      <c r="AE84"/>
      <c r="AF84"/>
      <c r="AG84"/>
      <c r="AH84"/>
      <c r="AI84"/>
    </row>
    <row r="85" spans="1:35" hidden="1" outlineLevel="4" x14ac:dyDescent="0.25">
      <c r="A85" s="6" t="s">
        <v>7</v>
      </c>
      <c r="B85" s="4">
        <v>0.61076177613000004</v>
      </c>
      <c r="C85" s="4">
        <v>0.31502313518000002</v>
      </c>
      <c r="D85" s="4">
        <v>9.1377956649999995E-2</v>
      </c>
      <c r="E85" s="4">
        <v>4.1358399419999997E-2</v>
      </c>
      <c r="F85" s="4">
        <v>1.743594066E-2</v>
      </c>
      <c r="G85" s="4">
        <v>6.6538646399999998E-3</v>
      </c>
      <c r="H85" s="4">
        <v>4.2234964999999999E-3</v>
      </c>
      <c r="I85" s="4">
        <v>1.8091334299999999E-3</v>
      </c>
      <c r="J85" s="4"/>
      <c r="K85" s="4"/>
      <c r="L85" s="4"/>
      <c r="M85" s="4"/>
      <c r="N85"/>
      <c r="O85"/>
      <c r="P85"/>
      <c r="Q85"/>
      <c r="R85"/>
      <c r="S85"/>
      <c r="T85"/>
      <c r="U85"/>
      <c r="V85"/>
      <c r="W85"/>
      <c r="X85"/>
      <c r="Y85"/>
      <c r="Z85"/>
      <c r="AA85"/>
      <c r="AB85"/>
      <c r="AC85"/>
      <c r="AD85"/>
      <c r="AE85"/>
      <c r="AF85"/>
      <c r="AG85"/>
      <c r="AH85"/>
      <c r="AI85"/>
    </row>
    <row r="86" spans="1:35" hidden="1" outlineLevel="4" x14ac:dyDescent="0.25">
      <c r="A86" s="6" t="s">
        <v>12</v>
      </c>
      <c r="B86" s="4">
        <v>4.2358058717600002</v>
      </c>
      <c r="C86" s="4">
        <v>5.1196131812700001</v>
      </c>
      <c r="D86" s="4">
        <v>5.7240919966400003</v>
      </c>
      <c r="E86" s="4">
        <v>6.0475725664600004</v>
      </c>
      <c r="F86" s="4">
        <v>5.9856659634199998</v>
      </c>
      <c r="G86" s="4">
        <v>5.9530399860900003</v>
      </c>
      <c r="H86" s="4">
        <v>5.5460043601700004</v>
      </c>
      <c r="I86" s="4">
        <v>5.0593464041900003</v>
      </c>
      <c r="J86" s="4">
        <v>4.5437446570500004</v>
      </c>
      <c r="K86" s="4">
        <v>4.0746452724199997</v>
      </c>
      <c r="L86" s="4">
        <v>3.5705005446300002</v>
      </c>
      <c r="M86" s="4">
        <v>3.1203469610100001</v>
      </c>
      <c r="N86"/>
      <c r="O86"/>
      <c r="P86"/>
      <c r="Q86"/>
      <c r="R86"/>
      <c r="S86"/>
      <c r="T86"/>
      <c r="U86"/>
      <c r="V86"/>
      <c r="W86"/>
      <c r="X86"/>
      <c r="Y86"/>
      <c r="Z86"/>
      <c r="AA86"/>
      <c r="AB86"/>
      <c r="AC86"/>
      <c r="AD86"/>
      <c r="AE86"/>
      <c r="AF86"/>
      <c r="AG86"/>
      <c r="AH86"/>
      <c r="AI86"/>
    </row>
    <row r="87" spans="1:35" hidden="1" outlineLevel="4" x14ac:dyDescent="0.25">
      <c r="A87" s="6" t="s">
        <v>8</v>
      </c>
      <c r="B87" s="4">
        <v>26.79667900231</v>
      </c>
      <c r="C87" s="4">
        <v>34.118943682759998</v>
      </c>
      <c r="D87" s="4">
        <v>32.663297658360001</v>
      </c>
      <c r="E87" s="4">
        <v>30.559151763580001</v>
      </c>
      <c r="F87" s="4">
        <v>30.19592108822</v>
      </c>
      <c r="G87" s="4">
        <v>30.32835944112</v>
      </c>
      <c r="H87" s="4">
        <v>30.32835944112</v>
      </c>
      <c r="I87" s="4">
        <v>38.875094072640003</v>
      </c>
      <c r="J87" s="4">
        <v>21.551177578040001</v>
      </c>
      <c r="K87" s="4">
        <v>6.7648551995700004</v>
      </c>
      <c r="L87" s="4"/>
      <c r="M87" s="4"/>
      <c r="N87"/>
      <c r="O87"/>
      <c r="P87"/>
      <c r="Q87"/>
      <c r="R87"/>
      <c r="S87"/>
      <c r="T87"/>
      <c r="U87"/>
      <c r="V87"/>
      <c r="W87"/>
      <c r="X87"/>
      <c r="Y87"/>
      <c r="Z87"/>
      <c r="AA87"/>
      <c r="AB87"/>
      <c r="AC87"/>
      <c r="AD87"/>
      <c r="AE87"/>
      <c r="AF87"/>
      <c r="AG87"/>
      <c r="AH87"/>
      <c r="AI87"/>
    </row>
    <row r="88" spans="1:35" outlineLevel="3" collapsed="1" x14ac:dyDescent="0.25">
      <c r="A88" s="5" t="s">
        <v>13</v>
      </c>
      <c r="B88" s="4">
        <f>SUM(B89:B91)</f>
        <v>120.40763387305999</v>
      </c>
      <c r="C88" s="4">
        <f>SUM(C89:C91)</f>
        <v>116.61298624116</v>
      </c>
      <c r="D88" s="4">
        <f>SUM(D89:D91)</f>
        <v>111.04077413275999</v>
      </c>
      <c r="E88" s="4">
        <f>SUM(E89:E91)</f>
        <v>102.95190615018001</v>
      </c>
      <c r="F88" s="4">
        <f>SUM(F89:F91)</f>
        <v>87.104014730659998</v>
      </c>
      <c r="G88" s="4">
        <f>SUM(G89:G91)</f>
        <v>78.184978853500013</v>
      </c>
      <c r="H88" s="4">
        <f>SUM(H89:H91)</f>
        <v>73.002756960479999</v>
      </c>
      <c r="I88" s="4">
        <f>SUM(I89:I91)</f>
        <v>68.855508394480012</v>
      </c>
      <c r="J88" s="4">
        <f>SUM(J89:J91)</f>
        <v>65.212091694540007</v>
      </c>
      <c r="K88" s="4">
        <f>SUM(K89:K91)</f>
        <v>62.729652588679997</v>
      </c>
      <c r="L88" s="4">
        <f>SUM(L89:L91)</f>
        <v>59.32007546509</v>
      </c>
      <c r="M88" s="4">
        <f>SUM(M89:M91)</f>
        <v>55.922693763599995</v>
      </c>
      <c r="N88"/>
      <c r="O88"/>
      <c r="P88"/>
      <c r="Q88"/>
      <c r="R88"/>
      <c r="S88"/>
      <c r="T88"/>
      <c r="U88"/>
      <c r="V88"/>
      <c r="W88"/>
      <c r="X88"/>
      <c r="Y88"/>
      <c r="Z88"/>
      <c r="AA88"/>
      <c r="AB88"/>
      <c r="AC88"/>
      <c r="AD88"/>
      <c r="AE88"/>
      <c r="AF88"/>
      <c r="AG88"/>
      <c r="AH88"/>
      <c r="AI88"/>
    </row>
    <row r="89" spans="1:35" hidden="1" outlineLevel="4" x14ac:dyDescent="0.25">
      <c r="A89" s="6" t="s">
        <v>7</v>
      </c>
      <c r="B89" s="4">
        <v>23.934911547959999</v>
      </c>
      <c r="C89" s="4">
        <v>23.810730133330001</v>
      </c>
      <c r="D89" s="4">
        <v>23.06847520909</v>
      </c>
      <c r="E89" s="4">
        <v>21.804652755660001</v>
      </c>
      <c r="F89" s="4">
        <v>17.88908366754</v>
      </c>
      <c r="G89" s="4">
        <v>14.21243068613</v>
      </c>
      <c r="H89" s="4">
        <v>13.42456669603</v>
      </c>
      <c r="I89" s="4">
        <v>12.673133775409999</v>
      </c>
      <c r="J89" s="4">
        <v>12.38552126986</v>
      </c>
      <c r="K89" s="4">
        <v>12.35994029315</v>
      </c>
      <c r="L89" s="4">
        <v>11.799357649519999</v>
      </c>
      <c r="M89" s="4">
        <v>11.062616384769999</v>
      </c>
      <c r="N89"/>
      <c r="O89"/>
      <c r="P89"/>
      <c r="Q89"/>
      <c r="R89"/>
      <c r="S89"/>
      <c r="T89"/>
      <c r="U89"/>
      <c r="V89"/>
      <c r="W89"/>
      <c r="X89"/>
      <c r="Y89"/>
      <c r="Z89"/>
      <c r="AA89"/>
      <c r="AB89"/>
      <c r="AC89"/>
      <c r="AD89"/>
      <c r="AE89"/>
      <c r="AF89"/>
      <c r="AG89"/>
      <c r="AH89"/>
      <c r="AI89"/>
    </row>
    <row r="90" spans="1:35" hidden="1" outlineLevel="4" x14ac:dyDescent="0.25">
      <c r="A90" s="6" t="s">
        <v>8</v>
      </c>
      <c r="B90" s="4">
        <v>60.091619127199998</v>
      </c>
      <c r="C90" s="4">
        <v>59.017486719460003</v>
      </c>
      <c r="D90" s="4">
        <v>57.188228580610001</v>
      </c>
      <c r="E90" s="4">
        <v>54.858755787349999</v>
      </c>
      <c r="F90" s="4">
        <v>52.667048541310002</v>
      </c>
      <c r="G90" s="4">
        <v>50.973589887480003</v>
      </c>
      <c r="H90" s="4">
        <v>49.036535873299997</v>
      </c>
      <c r="I90" s="4">
        <v>47.472077837630003</v>
      </c>
      <c r="J90" s="4">
        <v>44.974722021700003</v>
      </c>
      <c r="K90" s="4">
        <v>42.560242723229997</v>
      </c>
      <c r="L90" s="4">
        <v>39.718260012610003</v>
      </c>
      <c r="M90" s="4">
        <v>37.054113691200001</v>
      </c>
      <c r="N90"/>
      <c r="O90"/>
      <c r="P90"/>
      <c r="Q90"/>
      <c r="R90"/>
      <c r="S90"/>
      <c r="T90"/>
      <c r="U90"/>
      <c r="V90"/>
      <c r="W90"/>
      <c r="X90"/>
      <c r="Y90"/>
      <c r="Z90"/>
      <c r="AA90"/>
      <c r="AB90"/>
      <c r="AC90"/>
      <c r="AD90"/>
      <c r="AE90"/>
      <c r="AF90"/>
      <c r="AG90"/>
      <c r="AH90"/>
      <c r="AI90"/>
    </row>
    <row r="91" spans="1:35" hidden="1" outlineLevel="4" x14ac:dyDescent="0.25">
      <c r="A91" s="6" t="s">
        <v>14</v>
      </c>
      <c r="B91" s="4">
        <v>36.381103197900003</v>
      </c>
      <c r="C91" s="4">
        <v>33.784769388370002</v>
      </c>
      <c r="D91" s="4">
        <v>30.784070343060002</v>
      </c>
      <c r="E91" s="4">
        <v>26.288497607170001</v>
      </c>
      <c r="F91" s="4">
        <v>16.547882521809999</v>
      </c>
      <c r="G91" s="4">
        <v>12.998958279889999</v>
      </c>
      <c r="H91" s="4">
        <v>10.541654391150001</v>
      </c>
      <c r="I91" s="4">
        <v>8.7102967814400003</v>
      </c>
      <c r="J91" s="4">
        <v>7.85184840298</v>
      </c>
      <c r="K91" s="4">
        <v>7.8094695723000003</v>
      </c>
      <c r="L91" s="4">
        <v>7.8024578029600002</v>
      </c>
      <c r="M91" s="4">
        <v>7.8059636876300003</v>
      </c>
      <c r="N91"/>
      <c r="O91"/>
      <c r="P91"/>
      <c r="Q91"/>
      <c r="R91"/>
      <c r="S91"/>
      <c r="T91"/>
      <c r="U91"/>
      <c r="V91"/>
      <c r="W91"/>
      <c r="X91"/>
      <c r="Y91"/>
      <c r="Z91"/>
      <c r="AA91"/>
      <c r="AB91"/>
      <c r="AC91"/>
      <c r="AD91"/>
      <c r="AE91"/>
      <c r="AF91"/>
      <c r="AG91"/>
      <c r="AH91"/>
      <c r="AI91"/>
    </row>
    <row r="92" spans="1:35" outlineLevel="3" collapsed="1" x14ac:dyDescent="0.25">
      <c r="A92" s="5" t="s">
        <v>15</v>
      </c>
      <c r="B92" s="4">
        <f>SUM(B93:B97)</f>
        <v>5.8338455015599999</v>
      </c>
      <c r="C92" s="4">
        <f>SUM(C93:C97)</f>
        <v>4.2029055665800001</v>
      </c>
      <c r="D92" s="4">
        <f>SUM(D93:D97)</f>
        <v>5.5603985968799989</v>
      </c>
      <c r="E92" s="4">
        <f>SUM(E93:E97)</f>
        <v>3.9907704735300005</v>
      </c>
      <c r="F92" s="4">
        <f>SUM(F93:F97)</f>
        <v>3.2483134843499997</v>
      </c>
      <c r="G92" s="4">
        <f>SUM(G93:G97)</f>
        <v>4.3257536491400002</v>
      </c>
      <c r="H92" s="4">
        <f>SUM(H93:H97)</f>
        <v>2.4226338744800002</v>
      </c>
      <c r="I92" s="4">
        <f>SUM(I93:I97)</f>
        <v>2.0489762523800001</v>
      </c>
      <c r="J92" s="4">
        <f>SUM(J93:J97)</f>
        <v>1.8549891107099998</v>
      </c>
      <c r="K92" s="4">
        <f>SUM(K93:K97)</f>
        <v>1.74712079158</v>
      </c>
      <c r="L92" s="4">
        <f>SUM(L93:L97)</f>
        <v>0.27725180429999996</v>
      </c>
      <c r="M92" s="4">
        <f>SUM(M93:M97)</f>
        <v>0.23472321116</v>
      </c>
      <c r="N92"/>
      <c r="O92"/>
      <c r="P92"/>
      <c r="Q92"/>
      <c r="R92"/>
      <c r="S92"/>
      <c r="T92"/>
      <c r="U92"/>
      <c r="V92"/>
      <c r="W92"/>
      <c r="X92"/>
      <c r="Y92"/>
      <c r="Z92"/>
      <c r="AA92"/>
      <c r="AB92"/>
      <c r="AC92"/>
      <c r="AD92"/>
      <c r="AE92"/>
      <c r="AF92"/>
      <c r="AG92"/>
      <c r="AH92"/>
      <c r="AI92"/>
    </row>
    <row r="93" spans="1:35" hidden="1" outlineLevel="4" x14ac:dyDescent="0.25">
      <c r="A93" s="6" t="s">
        <v>16</v>
      </c>
      <c r="B93" s="4">
        <v>1.6985379704400001</v>
      </c>
      <c r="C93" s="4">
        <v>1.67994341868</v>
      </c>
      <c r="D93" s="4">
        <v>3.2299923931799999</v>
      </c>
      <c r="E93" s="4">
        <v>1.86635983557</v>
      </c>
      <c r="F93" s="4">
        <v>1.3230403741100001</v>
      </c>
      <c r="G93" s="4">
        <v>1.84734793031</v>
      </c>
      <c r="H93" s="4">
        <v>0.76465849135999997</v>
      </c>
      <c r="I93" s="4">
        <v>0.48588787594999999</v>
      </c>
      <c r="J93" s="4">
        <v>0.39167447943</v>
      </c>
      <c r="K93" s="4">
        <v>0.36833182764</v>
      </c>
      <c r="L93" s="4"/>
      <c r="M93" s="4"/>
      <c r="N93"/>
      <c r="O93"/>
      <c r="P93"/>
      <c r="Q93"/>
      <c r="R93"/>
      <c r="S93"/>
      <c r="T93"/>
      <c r="U93"/>
      <c r="V93"/>
      <c r="W93"/>
      <c r="X93"/>
      <c r="Y93"/>
      <c r="Z93"/>
      <c r="AA93"/>
      <c r="AB93"/>
      <c r="AC93"/>
      <c r="AD93"/>
      <c r="AE93"/>
      <c r="AF93"/>
      <c r="AG93"/>
      <c r="AH93"/>
      <c r="AI93"/>
    </row>
    <row r="94" spans="1:35" hidden="1" outlineLevel="4" x14ac:dyDescent="0.25">
      <c r="A94" s="6" t="s">
        <v>7</v>
      </c>
      <c r="B94" s="4">
        <v>2.82280999918</v>
      </c>
      <c r="C94" s="4">
        <v>1.31315510134</v>
      </c>
      <c r="D94" s="4">
        <v>1.13282534407</v>
      </c>
      <c r="E94" s="4">
        <v>0.94555416862999997</v>
      </c>
      <c r="F94" s="4">
        <v>0.76466384295000001</v>
      </c>
      <c r="G94" s="4">
        <v>0.90851452392999998</v>
      </c>
      <c r="H94" s="4">
        <v>0.76900273380999995</v>
      </c>
      <c r="I94" s="4">
        <v>0.71115815055999998</v>
      </c>
      <c r="J94" s="4">
        <v>0.65045446597000001</v>
      </c>
      <c r="K94" s="4">
        <v>0.59336585004999998</v>
      </c>
      <c r="L94" s="4">
        <v>7.2389488289999998E-2</v>
      </c>
      <c r="M94" s="4">
        <v>4.4759710039999998E-2</v>
      </c>
      <c r="N94"/>
      <c r="O94"/>
      <c r="P94"/>
      <c r="Q94"/>
      <c r="R94"/>
      <c r="S94"/>
      <c r="T94"/>
      <c r="U94"/>
      <c r="V94"/>
      <c r="W94"/>
      <c r="X94"/>
      <c r="Y94"/>
      <c r="Z94"/>
      <c r="AA94"/>
      <c r="AB94"/>
      <c r="AC94"/>
      <c r="AD94"/>
      <c r="AE94"/>
      <c r="AF94"/>
      <c r="AG94"/>
      <c r="AH94"/>
      <c r="AI94"/>
    </row>
    <row r="95" spans="1:35" hidden="1" outlineLevel="4" x14ac:dyDescent="0.25">
      <c r="A95" s="6" t="s">
        <v>12</v>
      </c>
      <c r="B95" s="4">
        <v>4.9388100259999998E-2</v>
      </c>
      <c r="C95" s="4">
        <v>9.5730435999999992E-3</v>
      </c>
      <c r="D95" s="4">
        <v>7.0650330799999998E-3</v>
      </c>
      <c r="E95" s="4">
        <v>4.4430081300000004E-3</v>
      </c>
      <c r="F95" s="4">
        <v>1.9041465099999999E-3</v>
      </c>
      <c r="G95" s="4">
        <v>9.7601372059999997E-2</v>
      </c>
      <c r="H95" s="4">
        <v>1.291942565E-2</v>
      </c>
      <c r="I95" s="4">
        <v>9.4736160200000006E-3</v>
      </c>
      <c r="J95" s="4">
        <v>6.02968238E-3</v>
      </c>
      <c r="K95" s="4">
        <v>2.5772764199999999E-3</v>
      </c>
      <c r="L95" s="4"/>
      <c r="M95" s="4"/>
      <c r="N95"/>
      <c r="O95"/>
      <c r="P95"/>
      <c r="Q95"/>
      <c r="R95"/>
      <c r="S95"/>
      <c r="T95"/>
      <c r="U95"/>
      <c r="V95"/>
      <c r="W95"/>
      <c r="X95"/>
      <c r="Y95"/>
      <c r="Z95"/>
      <c r="AA95"/>
      <c r="AB95"/>
      <c r="AC95"/>
      <c r="AD95"/>
      <c r="AE95"/>
      <c r="AF95"/>
      <c r="AG95"/>
      <c r="AH95"/>
      <c r="AI95"/>
    </row>
    <row r="96" spans="1:35" hidden="1" outlineLevel="4" x14ac:dyDescent="0.25">
      <c r="A96" s="6" t="s">
        <v>17</v>
      </c>
      <c r="B96" s="4">
        <v>0.36947888413000002</v>
      </c>
      <c r="C96" s="4">
        <v>0.38459679673000002</v>
      </c>
      <c r="D96" s="4">
        <v>0.37882069299999999</v>
      </c>
      <c r="E96" s="4">
        <v>0.37250781579999998</v>
      </c>
      <c r="F96" s="4">
        <v>0.36535399933000001</v>
      </c>
      <c r="G96" s="4">
        <v>0.45145153361000001</v>
      </c>
      <c r="H96" s="4">
        <v>0.43184094286000002</v>
      </c>
      <c r="I96" s="4">
        <v>0.41295777052999999</v>
      </c>
      <c r="J96" s="4">
        <v>0.39385637779999999</v>
      </c>
      <c r="K96" s="4">
        <v>0.38266572070999999</v>
      </c>
      <c r="L96" s="4">
        <v>0.18035507535</v>
      </c>
      <c r="M96" s="4">
        <v>0.16855200154</v>
      </c>
      <c r="N96"/>
      <c r="O96"/>
      <c r="P96"/>
      <c r="Q96"/>
      <c r="R96"/>
      <c r="S96"/>
      <c r="T96"/>
      <c r="U96"/>
      <c r="V96"/>
      <c r="W96"/>
      <c r="X96"/>
      <c r="Y96"/>
      <c r="Z96"/>
      <c r="AA96"/>
      <c r="AB96"/>
      <c r="AC96"/>
      <c r="AD96"/>
      <c r="AE96"/>
      <c r="AF96"/>
      <c r="AG96"/>
      <c r="AH96"/>
      <c r="AI96"/>
    </row>
    <row r="97" spans="1:35" hidden="1" outlineLevel="4" x14ac:dyDescent="0.25">
      <c r="A97" s="6" t="s">
        <v>8</v>
      </c>
      <c r="B97" s="4">
        <v>0.89363054755000004</v>
      </c>
      <c r="C97" s="4">
        <v>0.81563720623000002</v>
      </c>
      <c r="D97" s="4">
        <v>0.81169513355</v>
      </c>
      <c r="E97" s="4">
        <v>0.80190564539999998</v>
      </c>
      <c r="F97" s="4">
        <v>0.79335112144999997</v>
      </c>
      <c r="G97" s="4">
        <v>1.0208382892300001</v>
      </c>
      <c r="H97" s="4">
        <v>0.44421228080000003</v>
      </c>
      <c r="I97" s="4">
        <v>0.42949883931999999</v>
      </c>
      <c r="J97" s="4">
        <v>0.41297410512999999</v>
      </c>
      <c r="K97" s="4">
        <v>0.40018011675999998</v>
      </c>
      <c r="L97" s="4">
        <v>2.4507240659999999E-2</v>
      </c>
      <c r="M97" s="4">
        <v>2.141149958E-2</v>
      </c>
      <c r="N97"/>
      <c r="O97"/>
      <c r="P97"/>
      <c r="Q97"/>
      <c r="R97"/>
      <c r="S97"/>
      <c r="T97"/>
      <c r="U97"/>
      <c r="V97"/>
      <c r="W97"/>
      <c r="X97"/>
      <c r="Y97"/>
      <c r="Z97"/>
      <c r="AA97"/>
      <c r="AB97"/>
      <c r="AC97"/>
      <c r="AD97"/>
      <c r="AE97"/>
      <c r="AF97"/>
      <c r="AG97"/>
      <c r="AH97"/>
      <c r="AI97"/>
    </row>
    <row r="98" spans="1:35" outlineLevel="3" collapsed="1" x14ac:dyDescent="0.25">
      <c r="A98" s="5" t="s">
        <v>5</v>
      </c>
      <c r="B98" s="4">
        <f>SUM(B99:B103)</f>
        <v>0.69077900205999998</v>
      </c>
      <c r="C98" s="4">
        <f>SUM(C99:C103)</f>
        <v>0.69418344920999997</v>
      </c>
      <c r="D98" s="4">
        <f>SUM(D99:D103)</f>
        <v>4.0964665049999995E-2</v>
      </c>
      <c r="E98" s="4">
        <f>SUM(E99:E103)</f>
        <v>4.0354859939999994E-2</v>
      </c>
      <c r="F98" s="4">
        <f>SUM(F99:F103)</f>
        <v>3.898685994E-2</v>
      </c>
      <c r="G98" s="4">
        <f>SUM(G99:G103)</f>
        <v>3.8168575049999993E-2</v>
      </c>
      <c r="H98" s="4">
        <f>SUM(H99:H103)</f>
        <v>3.8168575049999993E-2</v>
      </c>
      <c r="I98" s="4">
        <f>SUM(I99:I103)</f>
        <v>3.633657505E-2</v>
      </c>
      <c r="J98" s="4">
        <f>SUM(J99:J103)</f>
        <v>3.5453999939999994E-2</v>
      </c>
      <c r="K98" s="4">
        <f>SUM(K99:K103)</f>
        <v>3.5609500049999999E-2</v>
      </c>
      <c r="L98" s="4">
        <f>SUM(L99:L103)</f>
        <v>3.4493125050000004E-2</v>
      </c>
      <c r="M98" s="4">
        <f>SUM(M99:M103)</f>
        <v>3.4121000050000003E-2</v>
      </c>
      <c r="N98"/>
      <c r="O98"/>
      <c r="P98"/>
      <c r="Q98"/>
      <c r="R98"/>
      <c r="S98"/>
      <c r="T98"/>
      <c r="U98"/>
      <c r="V98"/>
      <c r="W98"/>
      <c r="X98"/>
      <c r="Y98"/>
      <c r="Z98"/>
      <c r="AA98"/>
      <c r="AB98"/>
      <c r="AC98"/>
      <c r="AD98"/>
      <c r="AE98"/>
      <c r="AF98"/>
      <c r="AG98"/>
      <c r="AH98"/>
      <c r="AI98"/>
    </row>
    <row r="99" spans="1:35" hidden="1" outlineLevel="4" x14ac:dyDescent="0.25">
      <c r="A99" s="6" t="s">
        <v>7</v>
      </c>
      <c r="B99" s="4">
        <v>1.0251359999999999E-2</v>
      </c>
      <c r="C99" s="4">
        <v>7.63344E-3</v>
      </c>
      <c r="D99" s="4">
        <v>1.42209E-3</v>
      </c>
      <c r="E99" s="4">
        <v>9.8496E-4</v>
      </c>
      <c r="F99" s="4">
        <v>9.8496E-4</v>
      </c>
      <c r="G99" s="4"/>
      <c r="H99" s="4"/>
      <c r="I99" s="4"/>
      <c r="J99" s="4"/>
      <c r="K99" s="4"/>
      <c r="L99" s="4"/>
      <c r="M99" s="4"/>
      <c r="N99"/>
      <c r="O99"/>
      <c r="P99"/>
      <c r="Q99"/>
      <c r="R99"/>
      <c r="S99"/>
      <c r="T99"/>
      <c r="U99"/>
      <c r="V99"/>
      <c r="W99"/>
      <c r="X99"/>
      <c r="Y99"/>
      <c r="Z99"/>
      <c r="AA99"/>
      <c r="AB99"/>
      <c r="AC99"/>
      <c r="AD99"/>
      <c r="AE99"/>
      <c r="AF99"/>
      <c r="AG99"/>
      <c r="AH99"/>
      <c r="AI99"/>
    </row>
    <row r="100" spans="1:35" hidden="1" outlineLevel="4" x14ac:dyDescent="0.25">
      <c r="A100" s="6" t="s">
        <v>12</v>
      </c>
      <c r="B100" s="4">
        <v>1.469E-3</v>
      </c>
      <c r="C100" s="4">
        <v>1.482E-3</v>
      </c>
      <c r="D100" s="4">
        <v>1.4885E-3</v>
      </c>
      <c r="E100" s="4">
        <v>1.482E-3</v>
      </c>
      <c r="F100" s="4">
        <v>1.482E-3</v>
      </c>
      <c r="G100" s="4">
        <v>1.4885E-3</v>
      </c>
      <c r="H100" s="4">
        <v>1.4885E-3</v>
      </c>
      <c r="I100" s="4">
        <v>1.4885E-3</v>
      </c>
      <c r="J100" s="4">
        <v>1.482E-3</v>
      </c>
      <c r="K100" s="4">
        <v>1.4885E-3</v>
      </c>
      <c r="L100" s="4">
        <v>3.7212500000000001E-4</v>
      </c>
      <c r="M100" s="4"/>
      <c r="N100"/>
      <c r="O100"/>
      <c r="P100"/>
      <c r="Q100"/>
      <c r="R100"/>
      <c r="S100"/>
      <c r="T100"/>
      <c r="U100"/>
      <c r="V100"/>
      <c r="W100"/>
      <c r="X100"/>
      <c r="Y100"/>
      <c r="Z100"/>
      <c r="AA100"/>
      <c r="AB100"/>
      <c r="AC100"/>
      <c r="AD100"/>
      <c r="AE100"/>
      <c r="AF100"/>
      <c r="AG100"/>
      <c r="AH100"/>
      <c r="AI100"/>
    </row>
    <row r="101" spans="1:35" hidden="1" outlineLevel="4" x14ac:dyDescent="0.25">
      <c r="A101" s="6" t="s">
        <v>17</v>
      </c>
      <c r="B101" s="4">
        <v>6.0568000000000004E-4</v>
      </c>
      <c r="C101" s="4">
        <v>6.1103999999999998E-4</v>
      </c>
      <c r="D101" s="4"/>
      <c r="E101" s="4"/>
      <c r="F101" s="4"/>
      <c r="G101" s="4"/>
      <c r="H101" s="4"/>
      <c r="I101" s="4"/>
      <c r="J101" s="4"/>
      <c r="K101" s="4"/>
      <c r="L101" s="4"/>
      <c r="M101" s="4"/>
      <c r="N101"/>
      <c r="O101"/>
      <c r="P101"/>
      <c r="Q101"/>
      <c r="R101"/>
      <c r="S101"/>
      <c r="T101"/>
      <c r="U101"/>
      <c r="V101"/>
      <c r="W101"/>
      <c r="X101"/>
      <c r="Y101"/>
      <c r="Z101"/>
      <c r="AA101"/>
      <c r="AB101"/>
      <c r="AC101"/>
      <c r="AD101"/>
      <c r="AE101"/>
      <c r="AF101"/>
      <c r="AG101"/>
      <c r="AH101"/>
      <c r="AI101"/>
    </row>
    <row r="102" spans="1:35" hidden="1" outlineLevel="4" x14ac:dyDescent="0.25">
      <c r="A102" s="6" t="s">
        <v>4</v>
      </c>
      <c r="B102" s="4">
        <v>6.6119000000000002E-6</v>
      </c>
      <c r="C102" s="4">
        <v>6.6703999999999997E-6</v>
      </c>
      <c r="D102" s="4"/>
      <c r="E102" s="4"/>
      <c r="F102" s="4"/>
      <c r="G102" s="4"/>
      <c r="H102" s="4"/>
      <c r="I102" s="4"/>
      <c r="J102" s="4"/>
      <c r="K102" s="4"/>
      <c r="L102" s="4"/>
      <c r="M102" s="4"/>
      <c r="N102"/>
      <c r="O102"/>
      <c r="P102"/>
      <c r="Q102"/>
      <c r="R102"/>
      <c r="S102"/>
      <c r="T102"/>
      <c r="U102"/>
      <c r="V102"/>
      <c r="W102"/>
      <c r="X102"/>
      <c r="Y102"/>
      <c r="Z102"/>
      <c r="AA102"/>
      <c r="AB102"/>
      <c r="AC102"/>
      <c r="AD102"/>
      <c r="AE102"/>
      <c r="AF102"/>
      <c r="AG102"/>
      <c r="AH102"/>
      <c r="AI102"/>
    </row>
    <row r="103" spans="1:35" hidden="1" outlineLevel="4" x14ac:dyDescent="0.25">
      <c r="A103" s="6" t="s">
        <v>8</v>
      </c>
      <c r="B103" s="4">
        <v>0.67844635015999999</v>
      </c>
      <c r="C103" s="4">
        <v>0.68445029880999997</v>
      </c>
      <c r="D103" s="4">
        <v>3.8054075049999997E-2</v>
      </c>
      <c r="E103" s="4">
        <v>3.7887899939999997E-2</v>
      </c>
      <c r="F103" s="4">
        <v>3.6519899940000003E-2</v>
      </c>
      <c r="G103" s="4">
        <v>3.6680075049999997E-2</v>
      </c>
      <c r="H103" s="4">
        <v>3.6680075049999997E-2</v>
      </c>
      <c r="I103" s="4">
        <v>3.4848075050000003E-2</v>
      </c>
      <c r="J103" s="4">
        <v>3.3971999939999997E-2</v>
      </c>
      <c r="K103" s="4">
        <v>3.4121000050000003E-2</v>
      </c>
      <c r="L103" s="4">
        <v>3.4121000050000003E-2</v>
      </c>
      <c r="M103" s="4">
        <v>3.4121000050000003E-2</v>
      </c>
      <c r="N103"/>
      <c r="O103"/>
      <c r="P103"/>
      <c r="Q103"/>
      <c r="R103"/>
      <c r="S103"/>
      <c r="T103"/>
      <c r="U103"/>
      <c r="V103"/>
      <c r="W103"/>
      <c r="X103"/>
      <c r="Y103"/>
      <c r="Z103"/>
      <c r="AA103"/>
      <c r="AB103"/>
      <c r="AC103"/>
      <c r="AD103"/>
      <c r="AE103"/>
      <c r="AF103"/>
      <c r="AG103"/>
      <c r="AH103"/>
      <c r="AI103"/>
    </row>
    <row r="104" spans="1:35" outlineLevel="2" x14ac:dyDescent="0.25">
      <c r="A104" s="19" t="s">
        <v>9</v>
      </c>
      <c r="B104" s="20">
        <f>B105+B109+B113</f>
        <v>157.72468671620001</v>
      </c>
      <c r="C104" s="20">
        <f>C105+C109+C113</f>
        <v>140.33802632809</v>
      </c>
      <c r="D104" s="20">
        <f>D105+D109+D113</f>
        <v>280.61975695325998</v>
      </c>
      <c r="E104" s="20">
        <f>E105+E109+E113</f>
        <v>222.05227773172999</v>
      </c>
      <c r="F104" s="20">
        <f>F105+F109+F113</f>
        <v>224.63680461206997</v>
      </c>
      <c r="G104" s="20">
        <f>G105+G109+G113</f>
        <v>249.79757424285</v>
      </c>
      <c r="H104" s="20">
        <f>H105+H109+H113</f>
        <v>181.56389525423998</v>
      </c>
      <c r="I104" s="20">
        <f>I105+I109+I113</f>
        <v>409.30783015608</v>
      </c>
      <c r="J104" s="20">
        <f>J105+J109+J113</f>
        <v>417.57948163749001</v>
      </c>
      <c r="K104" s="20">
        <f>K105+K109+K113</f>
        <v>369.37422387631</v>
      </c>
      <c r="L104" s="20">
        <f>L105+L109+L113</f>
        <v>193.16977908242001</v>
      </c>
      <c r="M104" s="20">
        <f>M105+M109+M113</f>
        <v>157.9453806102</v>
      </c>
      <c r="N104"/>
      <c r="O104"/>
      <c r="P104"/>
      <c r="Q104"/>
      <c r="R104"/>
      <c r="S104"/>
      <c r="T104"/>
      <c r="U104"/>
      <c r="V104"/>
      <c r="W104"/>
      <c r="X104"/>
      <c r="Y104"/>
      <c r="Z104"/>
      <c r="AA104"/>
      <c r="AB104"/>
      <c r="AC104"/>
      <c r="AD104"/>
      <c r="AE104"/>
      <c r="AF104"/>
      <c r="AG104"/>
      <c r="AH104"/>
      <c r="AI104"/>
    </row>
    <row r="105" spans="1:35" outlineLevel="3" collapsed="1" x14ac:dyDescent="0.25">
      <c r="A105" s="5" t="s">
        <v>11</v>
      </c>
      <c r="B105" s="4">
        <f>SUM(B106:B108)</f>
        <v>8.1087091414600003</v>
      </c>
      <c r="C105" s="4">
        <f>SUM(C106:C108)</f>
        <v>7.5372086116100006</v>
      </c>
      <c r="D105" s="4">
        <f>SUM(D106:D108)</f>
        <v>56.43223082347</v>
      </c>
      <c r="E105" s="4">
        <f>SUM(E106:E108)</f>
        <v>25.73512366296</v>
      </c>
      <c r="F105" s="4">
        <f>SUM(F106:F108)</f>
        <v>1.3637404604300001</v>
      </c>
      <c r="G105" s="4">
        <f>SUM(G106:G108)</f>
        <v>8.9717473046199991</v>
      </c>
      <c r="H105" s="4">
        <f>SUM(H106:H108)</f>
        <v>8.9717473057999992</v>
      </c>
      <c r="I105" s="4">
        <f>SUM(I106:I108)</f>
        <v>244.15637858000002</v>
      </c>
      <c r="J105" s="4">
        <f>SUM(J106:J108)</f>
        <v>217.29888579210001</v>
      </c>
      <c r="K105" s="4">
        <f>SUM(K106:K108)</f>
        <v>183.38396374745</v>
      </c>
      <c r="L105" s="4">
        <f>SUM(L106:L108)</f>
        <v>8.3864674553</v>
      </c>
      <c r="M105" s="4">
        <f>SUM(M106:M108)</f>
        <v>7.6563922824399997</v>
      </c>
      <c r="N105"/>
      <c r="O105"/>
      <c r="P105"/>
      <c r="Q105"/>
      <c r="R105"/>
      <c r="S105"/>
      <c r="T105"/>
      <c r="U105"/>
      <c r="V105"/>
      <c r="W105"/>
      <c r="X105"/>
      <c r="Y105"/>
      <c r="Z105"/>
      <c r="AA105"/>
      <c r="AB105"/>
      <c r="AC105"/>
      <c r="AD105"/>
      <c r="AE105"/>
      <c r="AF105"/>
      <c r="AG105"/>
      <c r="AH105"/>
      <c r="AI105"/>
    </row>
    <row r="106" spans="1:35" hidden="1" outlineLevel="4" x14ac:dyDescent="0.25">
      <c r="A106" s="6" t="s">
        <v>7</v>
      </c>
      <c r="B106" s="4">
        <v>7.5409268955900002</v>
      </c>
      <c r="C106" s="4">
        <v>6.3915948788900003</v>
      </c>
      <c r="D106" s="4">
        <v>1.7719047965000001</v>
      </c>
      <c r="E106" s="4">
        <v>0.37412906486000003</v>
      </c>
      <c r="F106" s="4">
        <v>0.21812672415000001</v>
      </c>
      <c r="G106" s="4">
        <v>0.16471666156000001</v>
      </c>
      <c r="H106" s="4">
        <v>0.16471666156000001</v>
      </c>
      <c r="I106" s="4">
        <v>0.16471666256</v>
      </c>
      <c r="J106" s="4"/>
      <c r="K106" s="4"/>
      <c r="L106" s="4"/>
      <c r="M106" s="4"/>
      <c r="N106"/>
      <c r="O106"/>
      <c r="P106"/>
      <c r="Q106"/>
      <c r="R106"/>
      <c r="S106"/>
      <c r="T106"/>
      <c r="U106"/>
      <c r="V106"/>
      <c r="W106"/>
      <c r="X106"/>
      <c r="Y106"/>
      <c r="Z106"/>
      <c r="AA106"/>
      <c r="AB106"/>
      <c r="AC106"/>
      <c r="AD106"/>
      <c r="AE106"/>
      <c r="AF106"/>
      <c r="AG106"/>
      <c r="AH106"/>
      <c r="AI106"/>
    </row>
    <row r="107" spans="1:35" hidden="1" outlineLevel="4" x14ac:dyDescent="0.25">
      <c r="A107" s="6" t="s">
        <v>12</v>
      </c>
      <c r="B107" s="4">
        <v>0.56778224587000004</v>
      </c>
      <c r="C107" s="4">
        <v>1.14561373272</v>
      </c>
      <c r="D107" s="4">
        <v>1.1506383582799999</v>
      </c>
      <c r="E107" s="4">
        <v>1.14561373272</v>
      </c>
      <c r="F107" s="4">
        <v>1.1456137362800001</v>
      </c>
      <c r="G107" s="4">
        <v>8.8070306430599992</v>
      </c>
      <c r="H107" s="4">
        <v>8.8070306442399993</v>
      </c>
      <c r="I107" s="4">
        <v>8.8070306442399993</v>
      </c>
      <c r="J107" s="4">
        <v>8.7685719655199996</v>
      </c>
      <c r="K107" s="4">
        <v>8.8070306454399994</v>
      </c>
      <c r="L107" s="4">
        <v>8.3864674553</v>
      </c>
      <c r="M107" s="4">
        <v>7.6563922824399997</v>
      </c>
      <c r="N107"/>
      <c r="O107"/>
      <c r="P107"/>
      <c r="Q107"/>
      <c r="R107"/>
      <c r="S107"/>
      <c r="T107"/>
      <c r="U107"/>
      <c r="V107"/>
      <c r="W107"/>
      <c r="X107"/>
      <c r="Y107"/>
      <c r="Z107"/>
      <c r="AA107"/>
      <c r="AB107"/>
      <c r="AC107"/>
      <c r="AD107"/>
      <c r="AE107"/>
      <c r="AF107"/>
      <c r="AG107"/>
      <c r="AH107"/>
      <c r="AI107"/>
    </row>
    <row r="108" spans="1:35" hidden="1" outlineLevel="4" x14ac:dyDescent="0.25">
      <c r="A108" s="6" t="s">
        <v>8</v>
      </c>
      <c r="B108" s="4"/>
      <c r="C108" s="4"/>
      <c r="D108" s="4">
        <v>53.509687668689999</v>
      </c>
      <c r="E108" s="4">
        <v>24.215380865379998</v>
      </c>
      <c r="F108" s="4"/>
      <c r="G108" s="4"/>
      <c r="H108" s="4"/>
      <c r="I108" s="4">
        <v>235.18463127320001</v>
      </c>
      <c r="J108" s="4">
        <v>208.53031382658</v>
      </c>
      <c r="K108" s="4">
        <v>174.57693310201</v>
      </c>
      <c r="L108" s="4"/>
      <c r="M108" s="4"/>
      <c r="N108"/>
      <c r="O108"/>
      <c r="P108"/>
      <c r="Q108"/>
      <c r="R108"/>
      <c r="S108"/>
      <c r="T108"/>
      <c r="U108"/>
      <c r="V108"/>
      <c r="W108"/>
      <c r="X108"/>
      <c r="Y108"/>
      <c r="Z108"/>
      <c r="AA108"/>
      <c r="AB108"/>
      <c r="AC108"/>
      <c r="AD108"/>
      <c r="AE108"/>
      <c r="AF108"/>
      <c r="AG108"/>
      <c r="AH108"/>
      <c r="AI108"/>
    </row>
    <row r="109" spans="1:35" outlineLevel="3" collapsed="1" x14ac:dyDescent="0.25">
      <c r="A109" s="5" t="s">
        <v>13</v>
      </c>
      <c r="B109" s="4">
        <f>SUM(B110:B112)</f>
        <v>111.6848511204</v>
      </c>
      <c r="C109" s="4">
        <f>SUM(C110:C112)</f>
        <v>96.112971182150005</v>
      </c>
      <c r="D109" s="4">
        <f>SUM(D110:D112)</f>
        <v>179.35248533843</v>
      </c>
      <c r="E109" s="4">
        <f>SUM(E110:E112)</f>
        <v>149.21798421179</v>
      </c>
      <c r="F109" s="4">
        <f>SUM(F110:F112)</f>
        <v>177.19786017441999</v>
      </c>
      <c r="G109" s="4">
        <f>SUM(G110:G112)</f>
        <v>176.69336965076999</v>
      </c>
      <c r="H109" s="4">
        <f>SUM(H110:H112)</f>
        <v>140.23464964830001</v>
      </c>
      <c r="I109" s="4">
        <f>SUM(I110:I112)</f>
        <v>145.29457782767</v>
      </c>
      <c r="J109" s="4">
        <f>SUM(J110:J112)</f>
        <v>188.63160572944997</v>
      </c>
      <c r="K109" s="4">
        <f>SUM(K110:K112)</f>
        <v>175.21548292844</v>
      </c>
      <c r="L109" s="4">
        <f>SUM(L110:L112)</f>
        <v>177.78024060919</v>
      </c>
      <c r="M109" s="4">
        <f>SUM(M110:M112)</f>
        <v>146.8190601782</v>
      </c>
      <c r="N109"/>
      <c r="O109"/>
      <c r="P109"/>
      <c r="Q109"/>
      <c r="R109"/>
      <c r="S109"/>
      <c r="T109"/>
      <c r="U109"/>
      <c r="V109"/>
      <c r="W109"/>
      <c r="X109"/>
      <c r="Y109"/>
      <c r="Z109"/>
      <c r="AA109"/>
      <c r="AB109"/>
      <c r="AC109"/>
      <c r="AD109"/>
      <c r="AE109"/>
      <c r="AF109"/>
      <c r="AG109"/>
      <c r="AH109"/>
      <c r="AI109"/>
    </row>
    <row r="110" spans="1:35" hidden="1" outlineLevel="4" x14ac:dyDescent="0.25">
      <c r="A110" s="6" t="s">
        <v>7</v>
      </c>
      <c r="B110" s="4">
        <v>30.82561527787</v>
      </c>
      <c r="C110" s="4">
        <v>29.017608564869999</v>
      </c>
      <c r="D110" s="4">
        <v>69.512004089640001</v>
      </c>
      <c r="E110" s="4">
        <v>34.261162437620001</v>
      </c>
      <c r="F110" s="4">
        <v>63.266316755159998</v>
      </c>
      <c r="G110" s="4">
        <v>57.59966627739</v>
      </c>
      <c r="H110" s="4">
        <v>48.656714080489998</v>
      </c>
      <c r="I110" s="4">
        <v>79.457977474410001</v>
      </c>
      <c r="J110" s="4">
        <v>143.43481554575999</v>
      </c>
      <c r="K110" s="4">
        <v>132.90915626302001</v>
      </c>
      <c r="L110" s="4">
        <v>136.10416931389</v>
      </c>
      <c r="M110" s="4">
        <v>106.31076179391</v>
      </c>
      <c r="N110"/>
      <c r="O110"/>
      <c r="P110"/>
      <c r="Q110"/>
      <c r="R110"/>
      <c r="S110"/>
      <c r="T110"/>
      <c r="U110"/>
      <c r="V110"/>
      <c r="W110"/>
      <c r="X110"/>
      <c r="Y110"/>
      <c r="Z110"/>
      <c r="AA110"/>
      <c r="AB110"/>
      <c r="AC110"/>
      <c r="AD110"/>
      <c r="AE110"/>
      <c r="AF110"/>
      <c r="AG110"/>
      <c r="AH110"/>
      <c r="AI110"/>
    </row>
    <row r="111" spans="1:35" hidden="1" outlineLevel="4" x14ac:dyDescent="0.25">
      <c r="A111" s="6" t="s">
        <v>8</v>
      </c>
      <c r="B111" s="4">
        <v>28.890637530060001</v>
      </c>
      <c r="C111" s="4">
        <v>29.424951883550001</v>
      </c>
      <c r="D111" s="4">
        <v>30.696947776679998</v>
      </c>
      <c r="E111" s="4">
        <v>32.701273565149997</v>
      </c>
      <c r="F111" s="4">
        <v>31.67599521024</v>
      </c>
      <c r="G111" s="4">
        <v>27.873637414139999</v>
      </c>
      <c r="H111" s="4">
        <v>22.748315978619999</v>
      </c>
      <c r="I111" s="4">
        <v>29.659660411459999</v>
      </c>
      <c r="J111" s="4">
        <v>41.739169738329998</v>
      </c>
      <c r="K111" s="4">
        <v>42.306326665420002</v>
      </c>
      <c r="L111" s="4">
        <v>41.676071295299998</v>
      </c>
      <c r="M111" s="4">
        <v>40.508298384290001</v>
      </c>
      <c r="N111"/>
      <c r="O111"/>
      <c r="P111"/>
      <c r="Q111"/>
      <c r="R111"/>
      <c r="S111"/>
      <c r="T111"/>
      <c r="U111"/>
      <c r="V111"/>
      <c r="W111"/>
      <c r="X111"/>
      <c r="Y111"/>
      <c r="Z111"/>
      <c r="AA111"/>
      <c r="AB111"/>
      <c r="AC111"/>
      <c r="AD111"/>
      <c r="AE111"/>
      <c r="AF111"/>
      <c r="AG111"/>
      <c r="AH111"/>
      <c r="AI111"/>
    </row>
    <row r="112" spans="1:35" hidden="1" outlineLevel="4" x14ac:dyDescent="0.25">
      <c r="A112" s="6" t="s">
        <v>14</v>
      </c>
      <c r="B112" s="4">
        <v>51.96859831247</v>
      </c>
      <c r="C112" s="4">
        <v>37.670410733730002</v>
      </c>
      <c r="D112" s="4">
        <v>79.143533472109993</v>
      </c>
      <c r="E112" s="4">
        <v>82.255548209020006</v>
      </c>
      <c r="F112" s="4">
        <v>82.255548209020006</v>
      </c>
      <c r="G112" s="4">
        <v>91.220065959240003</v>
      </c>
      <c r="H112" s="4">
        <v>68.829619589190003</v>
      </c>
      <c r="I112" s="4">
        <v>36.176939941800001</v>
      </c>
      <c r="J112" s="4">
        <v>3.4576204453599999</v>
      </c>
      <c r="K112" s="4"/>
      <c r="L112" s="4"/>
      <c r="M112" s="4"/>
      <c r="N112"/>
      <c r="O112"/>
      <c r="P112"/>
      <c r="Q112"/>
      <c r="R112"/>
      <c r="S112"/>
      <c r="T112"/>
      <c r="U112"/>
      <c r="V112"/>
      <c r="W112"/>
      <c r="X112"/>
      <c r="Y112"/>
      <c r="Z112"/>
      <c r="AA112"/>
      <c r="AB112"/>
      <c r="AC112"/>
      <c r="AD112"/>
      <c r="AE112"/>
      <c r="AF112"/>
      <c r="AG112"/>
      <c r="AH112"/>
      <c r="AI112"/>
    </row>
    <row r="113" spans="1:35" outlineLevel="3" collapsed="1" x14ac:dyDescent="0.25">
      <c r="A113" s="5" t="s">
        <v>15</v>
      </c>
      <c r="B113" s="4">
        <f>SUM(B114:B118)</f>
        <v>37.93112645434001</v>
      </c>
      <c r="C113" s="4">
        <f>SUM(C114:C118)</f>
        <v>36.687846534329999</v>
      </c>
      <c r="D113" s="4">
        <f>SUM(D114:D118)</f>
        <v>44.835040791360001</v>
      </c>
      <c r="E113" s="4">
        <f>SUM(E114:E118)</f>
        <v>47.099169856979998</v>
      </c>
      <c r="F113" s="4">
        <f>SUM(F114:F118)</f>
        <v>46.075203977219999</v>
      </c>
      <c r="G113" s="4">
        <f>SUM(G114:G118)</f>
        <v>64.132457287459999</v>
      </c>
      <c r="H113" s="4">
        <f>SUM(H114:H118)</f>
        <v>32.357498300139994</v>
      </c>
      <c r="I113" s="4">
        <f>SUM(I114:I118)</f>
        <v>19.856873748409999</v>
      </c>
      <c r="J113" s="4">
        <f>SUM(J114:J118)</f>
        <v>11.64899011594</v>
      </c>
      <c r="K113" s="4">
        <f>SUM(K114:K118)</f>
        <v>10.774777200420001</v>
      </c>
      <c r="L113" s="4">
        <f>SUM(L114:L118)</f>
        <v>7.00307101793</v>
      </c>
      <c r="M113" s="4">
        <f>SUM(M114:M118)</f>
        <v>3.4699281495600003</v>
      </c>
      <c r="N113"/>
      <c r="O113"/>
      <c r="P113"/>
      <c r="Q113"/>
      <c r="R113"/>
      <c r="S113"/>
      <c r="T113"/>
      <c r="U113"/>
      <c r="V113"/>
      <c r="W113"/>
      <c r="X113"/>
      <c r="Y113"/>
      <c r="Z113"/>
      <c r="AA113"/>
      <c r="AB113"/>
      <c r="AC113"/>
      <c r="AD113"/>
      <c r="AE113"/>
      <c r="AF113"/>
      <c r="AG113"/>
      <c r="AH113"/>
      <c r="AI113"/>
    </row>
    <row r="114" spans="1:35" hidden="1" outlineLevel="4" x14ac:dyDescent="0.25">
      <c r="A114" s="6" t="s">
        <v>16</v>
      </c>
      <c r="B114" s="4">
        <v>30.242566673700001</v>
      </c>
      <c r="C114" s="4">
        <v>27.27639995154</v>
      </c>
      <c r="D114" s="4">
        <v>35.304166722959998</v>
      </c>
      <c r="E114" s="4">
        <v>35.149999937579999</v>
      </c>
      <c r="F114" s="4">
        <v>35.149999937579999</v>
      </c>
      <c r="G114" s="4">
        <v>33.298890054289998</v>
      </c>
      <c r="H114" s="4">
        <v>21.15425670038</v>
      </c>
      <c r="I114" s="4">
        <v>8.7271900165199998</v>
      </c>
      <c r="J114" s="4">
        <v>0.81547999833999996</v>
      </c>
      <c r="K114" s="4">
        <v>0.81905666879000005</v>
      </c>
      <c r="L114" s="4"/>
      <c r="M114" s="4"/>
      <c r="N114"/>
      <c r="O114"/>
      <c r="P114"/>
      <c r="Q114"/>
      <c r="R114"/>
      <c r="S114"/>
      <c r="T114"/>
      <c r="U114"/>
      <c r="V114"/>
      <c r="W114"/>
      <c r="X114"/>
      <c r="Y114"/>
      <c r="Z114"/>
      <c r="AA114"/>
      <c r="AB114"/>
      <c r="AC114"/>
      <c r="AD114"/>
      <c r="AE114"/>
      <c r="AF114"/>
      <c r="AG114"/>
      <c r="AH114"/>
      <c r="AI114"/>
    </row>
    <row r="115" spans="1:35" hidden="1" outlineLevel="4" x14ac:dyDescent="0.25">
      <c r="A115" s="6" t="s">
        <v>7</v>
      </c>
      <c r="B115" s="4">
        <v>5.9768220186200001</v>
      </c>
      <c r="C115" s="4">
        <v>7.49695989779</v>
      </c>
      <c r="D115" s="4">
        <v>7.34673355377</v>
      </c>
      <c r="E115" s="4">
        <v>8.6163021313599994</v>
      </c>
      <c r="F115" s="4">
        <v>7.5923362545700002</v>
      </c>
      <c r="G115" s="4">
        <v>7.8805939549300001</v>
      </c>
      <c r="H115" s="4">
        <v>6.2405985469000003</v>
      </c>
      <c r="I115" s="4">
        <v>6.2728542924199999</v>
      </c>
      <c r="J115" s="4">
        <v>6.24550893343</v>
      </c>
      <c r="K115" s="4">
        <v>6.2728542944000001</v>
      </c>
      <c r="L115" s="4">
        <v>4.2559192819899998</v>
      </c>
      <c r="M115" s="4">
        <v>0.72277641362</v>
      </c>
      <c r="N115"/>
      <c r="O115"/>
      <c r="P115"/>
      <c r="Q115"/>
      <c r="R115"/>
      <c r="S115"/>
      <c r="T115"/>
      <c r="U115"/>
      <c r="V115"/>
      <c r="W115"/>
      <c r="X115"/>
      <c r="Y115"/>
      <c r="Z115"/>
      <c r="AA115"/>
      <c r="AB115"/>
      <c r="AC115"/>
      <c r="AD115"/>
      <c r="AE115"/>
      <c r="AF115"/>
      <c r="AG115"/>
      <c r="AH115"/>
      <c r="AI115"/>
    </row>
    <row r="116" spans="1:35" hidden="1" outlineLevel="4" x14ac:dyDescent="0.25">
      <c r="A116" s="6" t="s">
        <v>12</v>
      </c>
      <c r="B116" s="4">
        <v>9.8190849839999997E-2</v>
      </c>
      <c r="C116" s="4">
        <v>9.9059795219999996E-2</v>
      </c>
      <c r="D116" s="4">
        <v>9.9494268339999997E-2</v>
      </c>
      <c r="E116" s="4">
        <v>9.9059795219999996E-2</v>
      </c>
      <c r="F116" s="4">
        <v>9.9059792250000001E-2</v>
      </c>
      <c r="G116" s="4">
        <v>0.13407818814</v>
      </c>
      <c r="H116" s="4">
        <v>0.13407818814</v>
      </c>
      <c r="I116" s="4">
        <v>0.13407818814</v>
      </c>
      <c r="J116" s="4">
        <v>0.13349269342</v>
      </c>
      <c r="K116" s="4">
        <v>0.13407818872999999</v>
      </c>
      <c r="L116" s="4"/>
      <c r="M116" s="4"/>
      <c r="N116"/>
      <c r="O116"/>
      <c r="P116"/>
      <c r="Q116"/>
      <c r="R116"/>
      <c r="S116"/>
      <c r="T116"/>
      <c r="U116"/>
      <c r="V116"/>
      <c r="W116"/>
      <c r="X116"/>
      <c r="Y116"/>
      <c r="Z116"/>
      <c r="AA116"/>
      <c r="AB116"/>
      <c r="AC116"/>
      <c r="AD116"/>
      <c r="AE116"/>
      <c r="AF116"/>
      <c r="AG116"/>
      <c r="AH116"/>
      <c r="AI116"/>
    </row>
    <row r="117" spans="1:35" hidden="1" outlineLevel="4" x14ac:dyDescent="0.25">
      <c r="A117" s="6" t="s">
        <v>17</v>
      </c>
      <c r="B117" s="4">
        <v>1.6089137738599999</v>
      </c>
      <c r="C117" s="4">
        <v>1.81075275026</v>
      </c>
      <c r="D117" s="4">
        <v>2.0799516061499999</v>
      </c>
      <c r="E117" s="4">
        <v>2.9251338541399998</v>
      </c>
      <c r="F117" s="4">
        <v>2.9251338541399998</v>
      </c>
      <c r="G117" s="4">
        <v>4.5232318380600001</v>
      </c>
      <c r="H117" s="4">
        <v>4.5232315312000004</v>
      </c>
      <c r="I117" s="4">
        <v>4.4174179178099999</v>
      </c>
      <c r="J117" s="4">
        <v>4.1505084915900001</v>
      </c>
      <c r="K117" s="4">
        <v>3.2434547149799999</v>
      </c>
      <c r="L117" s="4">
        <v>2.44181840242</v>
      </c>
      <c r="M117" s="4">
        <v>2.44181840242</v>
      </c>
      <c r="N117"/>
      <c r="O117"/>
      <c r="P117"/>
      <c r="Q117"/>
      <c r="R117"/>
      <c r="S117"/>
      <c r="T117"/>
      <c r="U117"/>
      <c r="V117"/>
      <c r="W117"/>
      <c r="X117"/>
      <c r="Y117"/>
      <c r="Z117"/>
      <c r="AA117"/>
      <c r="AB117"/>
      <c r="AC117"/>
      <c r="AD117"/>
      <c r="AE117"/>
      <c r="AF117"/>
      <c r="AG117"/>
      <c r="AH117"/>
      <c r="AI117"/>
    </row>
    <row r="118" spans="1:35" hidden="1" outlineLevel="4" x14ac:dyDescent="0.25">
      <c r="A118" s="6" t="s">
        <v>8</v>
      </c>
      <c r="B118" s="4">
        <v>4.6331383199999998E-3</v>
      </c>
      <c r="C118" s="4">
        <v>4.6741395200000004E-3</v>
      </c>
      <c r="D118" s="4">
        <v>4.6946401400000002E-3</v>
      </c>
      <c r="E118" s="4">
        <v>0.30867413867999999</v>
      </c>
      <c r="F118" s="4">
        <v>0.30867413867999999</v>
      </c>
      <c r="G118" s="4">
        <v>18.295663252040001</v>
      </c>
      <c r="H118" s="4">
        <v>0.30533333352000003</v>
      </c>
      <c r="I118" s="4">
        <v>0.30533333352000003</v>
      </c>
      <c r="J118" s="4">
        <v>0.30399999915999998</v>
      </c>
      <c r="K118" s="4">
        <v>0.30533333352000003</v>
      </c>
      <c r="L118" s="4">
        <v>0.30533333352000003</v>
      </c>
      <c r="M118" s="4">
        <v>0.30533333352000003</v>
      </c>
      <c r="N118"/>
      <c r="O118"/>
      <c r="P118"/>
      <c r="Q118"/>
      <c r="R118"/>
      <c r="S118"/>
      <c r="T118"/>
      <c r="U118"/>
      <c r="V118"/>
      <c r="W118"/>
      <c r="X118"/>
      <c r="Y118"/>
      <c r="Z118"/>
      <c r="AA118"/>
      <c r="AB118"/>
      <c r="AC118"/>
      <c r="AD118"/>
      <c r="AE118"/>
      <c r="AF118"/>
      <c r="AG118"/>
      <c r="AH118"/>
      <c r="AI118"/>
    </row>
    <row r="119" spans="1:35" x14ac:dyDescent="0.25">
      <c r="N119"/>
      <c r="O119"/>
      <c r="P119"/>
      <c r="Q119"/>
      <c r="R119"/>
      <c r="S119"/>
      <c r="T119"/>
      <c r="U119"/>
      <c r="V119"/>
      <c r="W119"/>
      <c r="X119"/>
      <c r="Y119"/>
      <c r="Z119"/>
      <c r="AA119"/>
      <c r="AB119"/>
      <c r="AC119"/>
      <c r="AD119"/>
      <c r="AE119"/>
      <c r="AF119"/>
      <c r="AG119"/>
      <c r="AH119"/>
      <c r="AI119"/>
    </row>
    <row r="120" spans="1:35" s="3" customFormat="1" x14ac:dyDescent="0.25">
      <c r="A120" s="18"/>
      <c r="B120" s="18">
        <v>2039</v>
      </c>
      <c r="C120" s="18">
        <v>2040</v>
      </c>
      <c r="D120" s="18">
        <v>2041</v>
      </c>
      <c r="E120" s="18">
        <v>2042</v>
      </c>
      <c r="F120" s="18">
        <v>2043</v>
      </c>
      <c r="G120" s="18">
        <v>2044</v>
      </c>
      <c r="H120" s="18">
        <v>2045</v>
      </c>
      <c r="I120" s="18">
        <v>2046</v>
      </c>
      <c r="J120" s="18">
        <v>2047</v>
      </c>
      <c r="K120" s="18">
        <v>2048</v>
      </c>
      <c r="L120" s="18">
        <v>2049</v>
      </c>
      <c r="M120" s="18">
        <v>2050</v>
      </c>
    </row>
    <row r="121" spans="1:35" x14ac:dyDescent="0.25">
      <c r="A121" s="14" t="s">
        <v>0</v>
      </c>
      <c r="B121" s="15">
        <f>B122+B139</f>
        <v>255.32705246412002</v>
      </c>
      <c r="C121" s="15">
        <f>C122+C139</f>
        <v>272.04711711466001</v>
      </c>
      <c r="D121" s="15">
        <f>D122+D139</f>
        <v>218.97019399754998</v>
      </c>
      <c r="E121" s="15">
        <f>E122+E139</f>
        <v>310.23455780028002</v>
      </c>
      <c r="F121" s="15">
        <f>F122+F139</f>
        <v>202.66899089764999</v>
      </c>
      <c r="G121" s="15">
        <f>G122+G139</f>
        <v>197.23628581622</v>
      </c>
      <c r="H121" s="15">
        <f>H122+H139</f>
        <v>183.58064145364</v>
      </c>
      <c r="I121" s="15">
        <f>I122+I139</f>
        <v>176.79201298128999</v>
      </c>
      <c r="J121" s="15">
        <f>J122+J139</f>
        <v>172.64452663371</v>
      </c>
      <c r="K121" s="15">
        <f>K122+K139</f>
        <v>156.08819361905998</v>
      </c>
      <c r="L121" s="15">
        <f>L122+L139</f>
        <v>153.01036597608999</v>
      </c>
      <c r="M121" s="15">
        <f>M122+M139</f>
        <v>150.37010432111998</v>
      </c>
      <c r="N121"/>
      <c r="O121"/>
      <c r="P121"/>
      <c r="Q121"/>
      <c r="R121"/>
      <c r="S121"/>
      <c r="T121"/>
      <c r="U121"/>
      <c r="V121"/>
      <c r="W121"/>
      <c r="X121"/>
      <c r="Y121"/>
      <c r="Z121"/>
      <c r="AA121"/>
      <c r="AB121"/>
      <c r="AC121"/>
      <c r="AD121"/>
      <c r="AE121"/>
      <c r="AF121"/>
      <c r="AG121"/>
      <c r="AH121"/>
      <c r="AI121"/>
    </row>
    <row r="122" spans="1:35" outlineLevel="1" x14ac:dyDescent="0.25">
      <c r="A122" s="17" t="s">
        <v>1</v>
      </c>
      <c r="B122" s="16">
        <f>B123+B132</f>
        <v>43.916999943</v>
      </c>
      <c r="C122" s="16">
        <f>C123+C132</f>
        <v>41.737082678999997</v>
      </c>
      <c r="D122" s="16">
        <f>D123+D132</f>
        <v>24.557165415</v>
      </c>
      <c r="E122" s="16">
        <f>E123+E132</f>
        <v>23.577248150999999</v>
      </c>
      <c r="F122" s="16">
        <f>F123+F132</f>
        <v>22.597330886999998</v>
      </c>
      <c r="G122" s="16">
        <f>G123+G132</f>
        <v>21.617413623000001</v>
      </c>
      <c r="H122" s="16">
        <f>H123+H132</f>
        <v>20.637496359</v>
      </c>
      <c r="I122" s="16">
        <f>I123+I132</f>
        <v>19.657579095000003</v>
      </c>
      <c r="J122" s="16">
        <f>J123+J132</f>
        <v>18.677668831000002</v>
      </c>
      <c r="K122" s="16">
        <f>K123+K132</f>
        <v>5.6</v>
      </c>
      <c r="L122" s="16">
        <f>L123+L132</f>
        <v>5.6</v>
      </c>
      <c r="M122" s="16">
        <f>M123+M132</f>
        <v>5.6</v>
      </c>
      <c r="N122"/>
      <c r="O122"/>
      <c r="P122"/>
      <c r="Q122"/>
      <c r="R122"/>
      <c r="S122"/>
      <c r="T122"/>
      <c r="U122"/>
      <c r="V122"/>
      <c r="W122"/>
      <c r="X122"/>
      <c r="Y122"/>
      <c r="Z122"/>
      <c r="AA122"/>
      <c r="AB122"/>
      <c r="AC122"/>
      <c r="AD122"/>
      <c r="AE122"/>
      <c r="AF122"/>
      <c r="AG122"/>
      <c r="AH122"/>
      <c r="AI122"/>
    </row>
    <row r="123" spans="1:35" outlineLevel="2" x14ac:dyDescent="0.25">
      <c r="A123" s="19" t="s">
        <v>2</v>
      </c>
      <c r="B123" s="20">
        <f>B124+B126+B128</f>
        <v>16.819255943000002</v>
      </c>
      <c r="C123" s="20">
        <f>C124+C126+C128</f>
        <v>14.639338679</v>
      </c>
      <c r="D123" s="20">
        <f>D124+D126+D128</f>
        <v>12.459421415</v>
      </c>
      <c r="E123" s="20">
        <f>E124+E126+E128</f>
        <v>11.479504151</v>
      </c>
      <c r="F123" s="20">
        <f>F124+F126+F128</f>
        <v>10.499586887</v>
      </c>
      <c r="G123" s="20">
        <f>G124+G126+G128</f>
        <v>9.5196696230000004</v>
      </c>
      <c r="H123" s="20">
        <f>H124+H126+H128</f>
        <v>8.5397523589999995</v>
      </c>
      <c r="I123" s="20">
        <f>I124+I126+I128</f>
        <v>7.5598350950000004</v>
      </c>
      <c r="J123" s="20">
        <f>J124+J126+J128</f>
        <v>6.5799178310000004</v>
      </c>
      <c r="K123" s="20">
        <f>K124+K126+K128</f>
        <v>5.6</v>
      </c>
      <c r="L123" s="20">
        <f>L124+L126+L128</f>
        <v>5.6</v>
      </c>
      <c r="M123" s="20">
        <f>M124+M126+M128</f>
        <v>5.6</v>
      </c>
      <c r="N123"/>
      <c r="O123"/>
      <c r="P123"/>
      <c r="Q123"/>
      <c r="R123"/>
      <c r="S123"/>
      <c r="T123"/>
      <c r="U123"/>
      <c r="V123"/>
      <c r="W123"/>
      <c r="X123"/>
      <c r="Y123"/>
      <c r="Z123"/>
      <c r="AA123"/>
      <c r="AB123"/>
      <c r="AC123"/>
      <c r="AD123"/>
      <c r="AE123"/>
      <c r="AF123"/>
      <c r="AG123"/>
      <c r="AH123"/>
      <c r="AI123"/>
    </row>
    <row r="124" spans="1:35" outlineLevel="3" collapsed="1" x14ac:dyDescent="0.25">
      <c r="A124" s="5" t="s">
        <v>3</v>
      </c>
      <c r="B124" s="4">
        <f>SUM(B125:B125)</f>
        <v>0</v>
      </c>
      <c r="C124" s="4">
        <f>SUM(C125:C125)</f>
        <v>0</v>
      </c>
      <c r="D124" s="4">
        <f>SUM(D125:D125)</f>
        <v>0</v>
      </c>
      <c r="E124" s="4">
        <f>SUM(E125:E125)</f>
        <v>0</v>
      </c>
      <c r="F124" s="4">
        <f>SUM(F125:F125)</f>
        <v>0</v>
      </c>
      <c r="G124" s="4">
        <f>SUM(G125:G125)</f>
        <v>0</v>
      </c>
      <c r="H124" s="4">
        <f>SUM(H125:H125)</f>
        <v>0</v>
      </c>
      <c r="I124" s="4">
        <f>SUM(I125:I125)</f>
        <v>0</v>
      </c>
      <c r="J124" s="4">
        <f>SUM(J125:J125)</f>
        <v>0</v>
      </c>
      <c r="K124" s="4">
        <f>SUM(K125:K125)</f>
        <v>0</v>
      </c>
      <c r="L124" s="4">
        <f>SUM(L125:L125)</f>
        <v>0</v>
      </c>
      <c r="M124" s="4">
        <f>SUM(M125:M125)</f>
        <v>0</v>
      </c>
      <c r="N124"/>
      <c r="O124"/>
      <c r="P124"/>
      <c r="Q124"/>
      <c r="R124"/>
      <c r="S124"/>
      <c r="T124"/>
      <c r="U124"/>
      <c r="V124"/>
      <c r="W124"/>
      <c r="X124"/>
      <c r="Y124"/>
      <c r="Z124"/>
      <c r="AA124"/>
      <c r="AB124"/>
      <c r="AC124"/>
      <c r="AD124"/>
      <c r="AE124"/>
      <c r="AF124"/>
      <c r="AG124"/>
      <c r="AH124"/>
      <c r="AI124"/>
    </row>
    <row r="125" spans="1:35" hidden="1" outlineLevel="4" x14ac:dyDescent="0.25">
      <c r="A125" s="6" t="s">
        <v>4</v>
      </c>
      <c r="B125" s="4"/>
      <c r="C125" s="4"/>
      <c r="D125" s="4"/>
      <c r="E125" s="4"/>
      <c r="F125" s="4"/>
      <c r="G125" s="4"/>
      <c r="H125" s="4"/>
      <c r="I125" s="4"/>
      <c r="J125" s="4"/>
      <c r="K125" s="4"/>
      <c r="L125" s="4"/>
      <c r="M125" s="4"/>
      <c r="N125"/>
      <c r="O125"/>
      <c r="P125"/>
      <c r="Q125"/>
      <c r="R125"/>
      <c r="S125"/>
      <c r="T125"/>
      <c r="U125"/>
      <c r="V125"/>
      <c r="W125"/>
      <c r="X125"/>
      <c r="Y125"/>
      <c r="Z125"/>
      <c r="AA125"/>
      <c r="AB125"/>
      <c r="AC125"/>
      <c r="AD125"/>
      <c r="AE125"/>
      <c r="AF125"/>
      <c r="AG125"/>
      <c r="AH125"/>
      <c r="AI125"/>
    </row>
    <row r="126" spans="1:35" outlineLevel="3" collapsed="1" x14ac:dyDescent="0.25">
      <c r="A126" s="5" t="s">
        <v>5</v>
      </c>
      <c r="B126" s="4">
        <f>SUM(B127:B127)</f>
        <v>0</v>
      </c>
      <c r="C126" s="4">
        <f>SUM(C127:C127)</f>
        <v>0</v>
      </c>
      <c r="D126" s="4">
        <f>SUM(D127:D127)</f>
        <v>0</v>
      </c>
      <c r="E126" s="4">
        <f>SUM(E127:E127)</f>
        <v>0</v>
      </c>
      <c r="F126" s="4">
        <f>SUM(F127:F127)</f>
        <v>0</v>
      </c>
      <c r="G126" s="4">
        <f>SUM(G127:G127)</f>
        <v>0</v>
      </c>
      <c r="H126" s="4">
        <f>SUM(H127:H127)</f>
        <v>0</v>
      </c>
      <c r="I126" s="4">
        <f>SUM(I127:I127)</f>
        <v>0</v>
      </c>
      <c r="J126" s="4">
        <f>SUM(J127:J127)</f>
        <v>0</v>
      </c>
      <c r="K126" s="4">
        <f>SUM(K127:K127)</f>
        <v>0</v>
      </c>
      <c r="L126" s="4">
        <f>SUM(L127:L127)</f>
        <v>0</v>
      </c>
      <c r="M126" s="4">
        <f>SUM(M127:M127)</f>
        <v>0</v>
      </c>
      <c r="N126"/>
      <c r="O126"/>
      <c r="P126"/>
      <c r="Q126"/>
      <c r="R126"/>
      <c r="S126"/>
      <c r="T126"/>
      <c r="U126"/>
      <c r="V126"/>
      <c r="W126"/>
      <c r="X126"/>
      <c r="Y126"/>
      <c r="Z126"/>
      <c r="AA126"/>
      <c r="AB126"/>
      <c r="AC126"/>
      <c r="AD126"/>
      <c r="AE126"/>
      <c r="AF126"/>
      <c r="AG126"/>
      <c r="AH126"/>
      <c r="AI126"/>
    </row>
    <row r="127" spans="1:35" hidden="1" outlineLevel="4" x14ac:dyDescent="0.25">
      <c r="A127" s="6" t="s">
        <v>4</v>
      </c>
      <c r="B127" s="4"/>
      <c r="C127" s="4"/>
      <c r="D127" s="4"/>
      <c r="E127" s="4"/>
      <c r="F127" s="4"/>
      <c r="G127" s="4"/>
      <c r="H127" s="4"/>
      <c r="I127" s="4"/>
      <c r="J127" s="4"/>
      <c r="K127" s="4"/>
      <c r="L127" s="4"/>
      <c r="M127" s="4"/>
      <c r="N127"/>
      <c r="O127"/>
      <c r="P127"/>
      <c r="Q127"/>
      <c r="R127"/>
      <c r="S127"/>
      <c r="T127"/>
      <c r="U127"/>
      <c r="V127"/>
      <c r="W127"/>
      <c r="X127"/>
      <c r="Y127"/>
      <c r="Z127"/>
      <c r="AA127"/>
      <c r="AB127"/>
      <c r="AC127"/>
      <c r="AD127"/>
      <c r="AE127"/>
      <c r="AF127"/>
      <c r="AG127"/>
      <c r="AH127"/>
      <c r="AI127"/>
    </row>
    <row r="128" spans="1:35" outlineLevel="3" collapsed="1" x14ac:dyDescent="0.25">
      <c r="A128" s="5" t="s">
        <v>6</v>
      </c>
      <c r="B128" s="4">
        <f>SUM(B129:B131)</f>
        <v>16.819255943000002</v>
      </c>
      <c r="C128" s="4">
        <f>SUM(C129:C131)</f>
        <v>14.639338679</v>
      </c>
      <c r="D128" s="4">
        <f>SUM(D129:D131)</f>
        <v>12.459421415</v>
      </c>
      <c r="E128" s="4">
        <f>SUM(E129:E131)</f>
        <v>11.479504151</v>
      </c>
      <c r="F128" s="4">
        <f>SUM(F129:F131)</f>
        <v>10.499586887</v>
      </c>
      <c r="G128" s="4">
        <f>SUM(G129:G131)</f>
        <v>9.5196696230000004</v>
      </c>
      <c r="H128" s="4">
        <f>SUM(H129:H131)</f>
        <v>8.5397523589999995</v>
      </c>
      <c r="I128" s="4">
        <f>SUM(I129:I131)</f>
        <v>7.5598350950000004</v>
      </c>
      <c r="J128" s="4">
        <f>SUM(J129:J131)</f>
        <v>6.5799178310000004</v>
      </c>
      <c r="K128" s="4">
        <f>SUM(K129:K131)</f>
        <v>5.6</v>
      </c>
      <c r="L128" s="4">
        <f>SUM(L129:L131)</f>
        <v>5.6</v>
      </c>
      <c r="M128" s="4">
        <f>SUM(M129:M131)</f>
        <v>5.6</v>
      </c>
      <c r="N128"/>
      <c r="O128"/>
      <c r="P128"/>
      <c r="Q128"/>
      <c r="R128"/>
      <c r="S128"/>
      <c r="T128"/>
      <c r="U128"/>
      <c r="V128"/>
      <c r="W128"/>
      <c r="X128"/>
      <c r="Y128"/>
      <c r="Z128"/>
      <c r="AA128"/>
      <c r="AB128"/>
      <c r="AC128"/>
      <c r="AD128"/>
      <c r="AE128"/>
      <c r="AF128"/>
      <c r="AG128"/>
      <c r="AH128"/>
      <c r="AI128"/>
    </row>
    <row r="129" spans="1:35" hidden="1" outlineLevel="4" x14ac:dyDescent="0.25">
      <c r="A129" s="6" t="s">
        <v>7</v>
      </c>
      <c r="B129" s="4"/>
      <c r="C129" s="4"/>
      <c r="D129" s="4"/>
      <c r="E129" s="4"/>
      <c r="F129" s="4"/>
      <c r="G129" s="4"/>
      <c r="H129" s="4"/>
      <c r="I129" s="4"/>
      <c r="J129" s="4"/>
      <c r="K129" s="4"/>
      <c r="L129" s="4"/>
      <c r="M129" s="4"/>
      <c r="N129"/>
      <c r="O129"/>
      <c r="P129"/>
      <c r="Q129"/>
      <c r="R129"/>
      <c r="S129"/>
      <c r="T129"/>
      <c r="U129"/>
      <c r="V129"/>
      <c r="W129"/>
      <c r="X129"/>
      <c r="Y129"/>
      <c r="Z129"/>
      <c r="AA129"/>
      <c r="AB129"/>
      <c r="AC129"/>
      <c r="AD129"/>
      <c r="AE129"/>
      <c r="AF129"/>
      <c r="AG129"/>
      <c r="AH129"/>
      <c r="AI129"/>
    </row>
    <row r="130" spans="1:35" hidden="1" outlineLevel="4" x14ac:dyDescent="0.25">
      <c r="A130" s="6" t="s">
        <v>4</v>
      </c>
      <c r="B130" s="4">
        <v>16.819255943000002</v>
      </c>
      <c r="C130" s="4">
        <v>14.639338679</v>
      </c>
      <c r="D130" s="4">
        <v>12.459421415</v>
      </c>
      <c r="E130" s="4">
        <v>11.479504151</v>
      </c>
      <c r="F130" s="4">
        <v>10.499586887</v>
      </c>
      <c r="G130" s="4">
        <v>9.5196696230000004</v>
      </c>
      <c r="H130" s="4">
        <v>8.5397523589999995</v>
      </c>
      <c r="I130" s="4">
        <v>7.5598350950000004</v>
      </c>
      <c r="J130" s="4">
        <v>6.5799178310000004</v>
      </c>
      <c r="K130" s="4">
        <v>5.6</v>
      </c>
      <c r="L130" s="4">
        <v>5.6</v>
      </c>
      <c r="M130" s="4">
        <v>5.6</v>
      </c>
      <c r="N130"/>
      <c r="O130"/>
      <c r="P130"/>
      <c r="Q130"/>
      <c r="R130"/>
      <c r="S130"/>
      <c r="T130"/>
      <c r="U130"/>
      <c r="V130"/>
      <c r="W130"/>
      <c r="X130"/>
      <c r="Y130"/>
      <c r="Z130"/>
      <c r="AA130"/>
      <c r="AB130"/>
      <c r="AC130"/>
      <c r="AD130"/>
      <c r="AE130"/>
      <c r="AF130"/>
      <c r="AG130"/>
      <c r="AH130"/>
      <c r="AI130"/>
    </row>
    <row r="131" spans="1:35" hidden="1" outlineLevel="4" x14ac:dyDescent="0.25">
      <c r="A131" s="6" t="s">
        <v>8</v>
      </c>
      <c r="B131" s="4"/>
      <c r="C131" s="4"/>
      <c r="D131" s="4"/>
      <c r="E131" s="4"/>
      <c r="F131" s="4"/>
      <c r="G131" s="4"/>
      <c r="H131" s="4"/>
      <c r="I131" s="4"/>
      <c r="J131" s="4"/>
      <c r="K131" s="4"/>
      <c r="L131" s="4"/>
      <c r="M131" s="4"/>
      <c r="N131"/>
      <c r="O131"/>
      <c r="P131"/>
      <c r="Q131"/>
      <c r="R131"/>
      <c r="S131"/>
      <c r="T131"/>
      <c r="U131"/>
      <c r="V131"/>
      <c r="W131"/>
      <c r="X131"/>
      <c r="Y131"/>
      <c r="Z131"/>
      <c r="AA131"/>
      <c r="AB131"/>
      <c r="AC131"/>
      <c r="AD131"/>
      <c r="AE131"/>
      <c r="AF131"/>
      <c r="AG131"/>
      <c r="AH131"/>
      <c r="AI131"/>
    </row>
    <row r="132" spans="1:35" outlineLevel="2" x14ac:dyDescent="0.25">
      <c r="A132" s="19" t="s">
        <v>9</v>
      </c>
      <c r="B132" s="20">
        <f>B133+B135</f>
        <v>27.097743999999999</v>
      </c>
      <c r="C132" s="20">
        <f>C133+C135</f>
        <v>27.097743999999999</v>
      </c>
      <c r="D132" s="20">
        <f>D133+D135</f>
        <v>12.097744</v>
      </c>
      <c r="E132" s="20">
        <f>E133+E135</f>
        <v>12.097744</v>
      </c>
      <c r="F132" s="20">
        <f>F133+F135</f>
        <v>12.097744</v>
      </c>
      <c r="G132" s="20">
        <f>G133+G135</f>
        <v>12.097744</v>
      </c>
      <c r="H132" s="20">
        <f>H133+H135</f>
        <v>12.097744</v>
      </c>
      <c r="I132" s="20">
        <f>I133+I135</f>
        <v>12.097744</v>
      </c>
      <c r="J132" s="20">
        <f>J133+J135</f>
        <v>12.097751000000001</v>
      </c>
      <c r="K132" s="20">
        <f>K133+K135</f>
        <v>0</v>
      </c>
      <c r="L132" s="20">
        <f>L133+L135</f>
        <v>0</v>
      </c>
      <c r="M132" s="20">
        <f>M133+M135</f>
        <v>0</v>
      </c>
      <c r="N132"/>
      <c r="O132"/>
      <c r="P132"/>
      <c r="Q132"/>
      <c r="R132"/>
      <c r="S132"/>
      <c r="T132"/>
      <c r="U132"/>
      <c r="V132"/>
      <c r="W132"/>
      <c r="X132"/>
      <c r="Y132"/>
      <c r="Z132"/>
      <c r="AA132"/>
      <c r="AB132"/>
      <c r="AC132"/>
      <c r="AD132"/>
      <c r="AE132"/>
      <c r="AF132"/>
      <c r="AG132"/>
      <c r="AH132"/>
      <c r="AI132"/>
    </row>
    <row r="133" spans="1:35" outlineLevel="3" collapsed="1" x14ac:dyDescent="0.25">
      <c r="A133" s="5" t="s">
        <v>3</v>
      </c>
      <c r="B133" s="4">
        <f>SUM(B134:B134)</f>
        <v>0</v>
      </c>
      <c r="C133" s="4">
        <f>SUM(C134:C134)</f>
        <v>0</v>
      </c>
      <c r="D133" s="4">
        <f>SUM(D134:D134)</f>
        <v>0</v>
      </c>
      <c r="E133" s="4">
        <f>SUM(E134:E134)</f>
        <v>0</v>
      </c>
      <c r="F133" s="4">
        <f>SUM(F134:F134)</f>
        <v>0</v>
      </c>
      <c r="G133" s="4">
        <f>SUM(G134:G134)</f>
        <v>0</v>
      </c>
      <c r="H133" s="4">
        <f>SUM(H134:H134)</f>
        <v>0</v>
      </c>
      <c r="I133" s="4">
        <f>SUM(I134:I134)</f>
        <v>0</v>
      </c>
      <c r="J133" s="4">
        <f>SUM(J134:J134)</f>
        <v>0</v>
      </c>
      <c r="K133" s="4">
        <f>SUM(K134:K134)</f>
        <v>0</v>
      </c>
      <c r="L133" s="4">
        <f>SUM(L134:L134)</f>
        <v>0</v>
      </c>
      <c r="M133" s="4">
        <f>SUM(M134:M134)</f>
        <v>0</v>
      </c>
      <c r="N133"/>
      <c r="O133"/>
      <c r="P133"/>
      <c r="Q133"/>
      <c r="R133"/>
      <c r="S133"/>
      <c r="T133"/>
      <c r="U133"/>
      <c r="V133"/>
      <c r="W133"/>
      <c r="X133"/>
      <c r="Y133"/>
      <c r="Z133"/>
      <c r="AA133"/>
      <c r="AB133"/>
      <c r="AC133"/>
      <c r="AD133"/>
      <c r="AE133"/>
      <c r="AF133"/>
      <c r="AG133"/>
      <c r="AH133"/>
      <c r="AI133"/>
    </row>
    <row r="134" spans="1:35" hidden="1" outlineLevel="4" x14ac:dyDescent="0.25">
      <c r="A134" s="6" t="s">
        <v>4</v>
      </c>
      <c r="B134" s="4"/>
      <c r="C134" s="4"/>
      <c r="D134" s="4"/>
      <c r="E134" s="4"/>
      <c r="F134" s="4"/>
      <c r="G134" s="4"/>
      <c r="H134" s="4"/>
      <c r="I134" s="4"/>
      <c r="J134" s="4"/>
      <c r="K134" s="4"/>
      <c r="L134" s="4"/>
      <c r="M134" s="4"/>
      <c r="N134"/>
      <c r="O134"/>
      <c r="P134"/>
      <c r="Q134"/>
      <c r="R134"/>
      <c r="S134"/>
      <c r="T134"/>
      <c r="U134"/>
      <c r="V134"/>
      <c r="W134"/>
      <c r="X134"/>
      <c r="Y134"/>
      <c r="Z134"/>
      <c r="AA134"/>
      <c r="AB134"/>
      <c r="AC134"/>
      <c r="AD134"/>
      <c r="AE134"/>
      <c r="AF134"/>
      <c r="AG134"/>
      <c r="AH134"/>
      <c r="AI134"/>
    </row>
    <row r="135" spans="1:35" outlineLevel="3" collapsed="1" x14ac:dyDescent="0.25">
      <c r="A135" s="5" t="s">
        <v>6</v>
      </c>
      <c r="B135" s="4">
        <f>SUM(B136:B138)</f>
        <v>27.097743999999999</v>
      </c>
      <c r="C135" s="4">
        <f>SUM(C136:C138)</f>
        <v>27.097743999999999</v>
      </c>
      <c r="D135" s="4">
        <f>SUM(D136:D138)</f>
        <v>12.097744</v>
      </c>
      <c r="E135" s="4">
        <f>SUM(E136:E138)</f>
        <v>12.097744</v>
      </c>
      <c r="F135" s="4">
        <f>SUM(F136:F138)</f>
        <v>12.097744</v>
      </c>
      <c r="G135" s="4">
        <f>SUM(G136:G138)</f>
        <v>12.097744</v>
      </c>
      <c r="H135" s="4">
        <f>SUM(H136:H138)</f>
        <v>12.097744</v>
      </c>
      <c r="I135" s="4">
        <f>SUM(I136:I138)</f>
        <v>12.097744</v>
      </c>
      <c r="J135" s="4">
        <f>SUM(J136:J138)</f>
        <v>12.097751000000001</v>
      </c>
      <c r="K135" s="4">
        <f>SUM(K136:K138)</f>
        <v>0</v>
      </c>
      <c r="L135" s="4">
        <f>SUM(L136:L138)</f>
        <v>0</v>
      </c>
      <c r="M135" s="4">
        <f>SUM(M136:M138)</f>
        <v>0</v>
      </c>
      <c r="N135"/>
      <c r="O135"/>
      <c r="P135"/>
      <c r="Q135"/>
      <c r="R135"/>
      <c r="S135"/>
      <c r="T135"/>
      <c r="U135"/>
      <c r="V135"/>
      <c r="W135"/>
      <c r="X135"/>
      <c r="Y135"/>
      <c r="Z135"/>
      <c r="AA135"/>
      <c r="AB135"/>
      <c r="AC135"/>
      <c r="AD135"/>
      <c r="AE135"/>
      <c r="AF135"/>
      <c r="AG135"/>
      <c r="AH135"/>
      <c r="AI135"/>
    </row>
    <row r="136" spans="1:35" hidden="1" outlineLevel="4" x14ac:dyDescent="0.25">
      <c r="A136" s="6" t="s">
        <v>7</v>
      </c>
      <c r="B136" s="4"/>
      <c r="C136" s="4"/>
      <c r="D136" s="4"/>
      <c r="E136" s="4"/>
      <c r="F136" s="4"/>
      <c r="G136" s="4"/>
      <c r="H136" s="4"/>
      <c r="I136" s="4"/>
      <c r="J136" s="4"/>
      <c r="K136" s="4"/>
      <c r="L136" s="4"/>
      <c r="M136" s="4"/>
      <c r="N136"/>
      <c r="O136"/>
      <c r="P136"/>
      <c r="Q136"/>
      <c r="R136"/>
      <c r="S136"/>
      <c r="T136"/>
      <c r="U136"/>
      <c r="V136"/>
      <c r="W136"/>
      <c r="X136"/>
      <c r="Y136"/>
      <c r="Z136"/>
      <c r="AA136"/>
      <c r="AB136"/>
      <c r="AC136"/>
      <c r="AD136"/>
      <c r="AE136"/>
      <c r="AF136"/>
      <c r="AG136"/>
      <c r="AH136"/>
      <c r="AI136"/>
    </row>
    <row r="137" spans="1:35" hidden="1" outlineLevel="4" x14ac:dyDescent="0.25">
      <c r="A137" s="6" t="s">
        <v>4</v>
      </c>
      <c r="B137" s="4">
        <v>27.097743999999999</v>
      </c>
      <c r="C137" s="4">
        <v>27.097743999999999</v>
      </c>
      <c r="D137" s="4">
        <v>12.097744</v>
      </c>
      <c r="E137" s="4">
        <v>12.097744</v>
      </c>
      <c r="F137" s="4">
        <v>12.097744</v>
      </c>
      <c r="G137" s="4">
        <v>12.097744</v>
      </c>
      <c r="H137" s="4">
        <v>12.097744</v>
      </c>
      <c r="I137" s="4">
        <v>12.097744</v>
      </c>
      <c r="J137" s="4">
        <v>12.097751000000001</v>
      </c>
      <c r="K137" s="4"/>
      <c r="L137" s="4"/>
      <c r="M137" s="4"/>
      <c r="N137"/>
      <c r="O137"/>
      <c r="P137"/>
      <c r="Q137"/>
      <c r="R137"/>
      <c r="S137"/>
      <c r="T137"/>
      <c r="U137"/>
      <c r="V137"/>
      <c r="W137"/>
      <c r="X137"/>
      <c r="Y137"/>
      <c r="Z137"/>
      <c r="AA137"/>
      <c r="AB137"/>
      <c r="AC137"/>
      <c r="AD137"/>
      <c r="AE137"/>
      <c r="AF137"/>
      <c r="AG137"/>
      <c r="AH137"/>
      <c r="AI137"/>
    </row>
    <row r="138" spans="1:35" hidden="1" outlineLevel="4" x14ac:dyDescent="0.25">
      <c r="A138" s="6" t="s">
        <v>8</v>
      </c>
      <c r="B138" s="4"/>
      <c r="C138" s="4"/>
      <c r="D138" s="4"/>
      <c r="E138" s="4"/>
      <c r="F138" s="4"/>
      <c r="G138" s="4"/>
      <c r="H138" s="4"/>
      <c r="I138" s="4"/>
      <c r="J138" s="4"/>
      <c r="K138" s="4"/>
      <c r="L138" s="4"/>
      <c r="M138" s="4"/>
      <c r="N138"/>
      <c r="O138"/>
      <c r="P138"/>
      <c r="Q138"/>
      <c r="R138"/>
      <c r="S138"/>
      <c r="T138"/>
      <c r="U138"/>
      <c r="V138"/>
      <c r="W138"/>
      <c r="X138"/>
      <c r="Y138"/>
      <c r="Z138"/>
      <c r="AA138"/>
      <c r="AB138"/>
      <c r="AC138"/>
      <c r="AD138"/>
      <c r="AE138"/>
      <c r="AF138"/>
      <c r="AG138"/>
      <c r="AH138"/>
      <c r="AI138"/>
    </row>
    <row r="139" spans="1:35" outlineLevel="1" x14ac:dyDescent="0.25">
      <c r="A139" s="17" t="s">
        <v>10</v>
      </c>
      <c r="B139" s="16">
        <f>B140+B161</f>
        <v>211.41005252112001</v>
      </c>
      <c r="C139" s="16">
        <f>C140+C161</f>
        <v>230.31003443566001</v>
      </c>
      <c r="D139" s="16">
        <f>D140+D161</f>
        <v>194.41302858255</v>
      </c>
      <c r="E139" s="16">
        <f>E140+E161</f>
        <v>286.65730964928002</v>
      </c>
      <c r="F139" s="16">
        <f>F140+F161</f>
        <v>180.07166001064999</v>
      </c>
      <c r="G139" s="16">
        <f>G140+G161</f>
        <v>175.61887219322</v>
      </c>
      <c r="H139" s="16">
        <f>H140+H161</f>
        <v>162.94314509463999</v>
      </c>
      <c r="I139" s="16">
        <f>I140+I161</f>
        <v>157.13443388629</v>
      </c>
      <c r="J139" s="16">
        <f>J140+J161</f>
        <v>153.96685780271</v>
      </c>
      <c r="K139" s="16">
        <f>K140+K161</f>
        <v>150.48819361905998</v>
      </c>
      <c r="L139" s="16">
        <f>L140+L161</f>
        <v>147.41036597608999</v>
      </c>
      <c r="M139" s="16">
        <f>M140+M161</f>
        <v>144.77010432111999</v>
      </c>
      <c r="N139"/>
      <c r="O139"/>
      <c r="P139"/>
      <c r="Q139"/>
      <c r="R139"/>
      <c r="S139"/>
      <c r="T139"/>
      <c r="U139"/>
      <c r="V139"/>
      <c r="W139"/>
      <c r="X139"/>
      <c r="Y139"/>
      <c r="Z139"/>
      <c r="AA139"/>
      <c r="AB139"/>
      <c r="AC139"/>
      <c r="AD139"/>
      <c r="AE139"/>
      <c r="AF139"/>
      <c r="AG139"/>
      <c r="AH139"/>
      <c r="AI139"/>
    </row>
    <row r="140" spans="1:35" outlineLevel="2" x14ac:dyDescent="0.25">
      <c r="A140" s="19" t="s">
        <v>2</v>
      </c>
      <c r="B140" s="20">
        <f>B141+B145+B149+B155</f>
        <v>55.9649621497</v>
      </c>
      <c r="C140" s="20">
        <f>C141+C145+C149+C155</f>
        <v>52.56829391686</v>
      </c>
      <c r="D140" s="20">
        <f>D141+D145+D149+D155</f>
        <v>46.426494764999994</v>
      </c>
      <c r="E140" s="20">
        <f>E141+E145+E149+E155</f>
        <v>42.618222896980001</v>
      </c>
      <c r="F140" s="20">
        <f>F141+F145+F149+F155</f>
        <v>36.377429442849994</v>
      </c>
      <c r="G140" s="20">
        <f>G141+G145+G149+G155</f>
        <v>33.572851673110002</v>
      </c>
      <c r="H140" s="20">
        <f>H141+H145+H149+H155</f>
        <v>30.618736059110006</v>
      </c>
      <c r="I140" s="20">
        <f>I141+I145+I149+I155</f>
        <v>28.332401147539997</v>
      </c>
      <c r="J140" s="20">
        <f>J141+J145+J149+J155</f>
        <v>26.121009228989998</v>
      </c>
      <c r="K140" s="20">
        <f>K141+K145+K149+K155</f>
        <v>23.986840270519998</v>
      </c>
      <c r="L140" s="20">
        <f>L141+L145+L149+L155</f>
        <v>21.705191492409998</v>
      </c>
      <c r="M140" s="20">
        <f>M141+M145+M149+M155</f>
        <v>19.579909726290001</v>
      </c>
      <c r="N140"/>
      <c r="O140"/>
      <c r="P140"/>
      <c r="Q140"/>
      <c r="R140"/>
      <c r="S140"/>
      <c r="T140"/>
      <c r="U140"/>
      <c r="V140"/>
      <c r="W140"/>
      <c r="X140"/>
      <c r="Y140"/>
      <c r="Z140"/>
      <c r="AA140"/>
      <c r="AB140"/>
      <c r="AC140"/>
      <c r="AD140"/>
      <c r="AE140"/>
      <c r="AF140"/>
      <c r="AG140"/>
      <c r="AH140"/>
      <c r="AI140"/>
    </row>
    <row r="141" spans="1:35" outlineLevel="3" collapsed="1" x14ac:dyDescent="0.25">
      <c r="A141" s="5" t="s">
        <v>11</v>
      </c>
      <c r="B141" s="4">
        <f>SUM(B142:B144)</f>
        <v>2.6885264418400001</v>
      </c>
      <c r="C141" s="4">
        <f>SUM(C142:C144)</f>
        <v>2.2596620241199998</v>
      </c>
      <c r="D141" s="4">
        <f>SUM(D142:D144)</f>
        <v>1.82225093708</v>
      </c>
      <c r="E141" s="4">
        <f>SUM(E142:E144)</f>
        <v>1.39306488429</v>
      </c>
      <c r="F141" s="4">
        <f>SUM(F142:F144)</f>
        <v>0.96124436511</v>
      </c>
      <c r="G141" s="4">
        <f>SUM(G142:G144)</f>
        <v>0.53002662887999996</v>
      </c>
      <c r="H141" s="4">
        <f>SUM(H142:H144)</f>
        <v>0</v>
      </c>
      <c r="I141" s="4">
        <f>SUM(I142:I144)</f>
        <v>0</v>
      </c>
      <c r="J141" s="4">
        <f>SUM(J142:J144)</f>
        <v>0</v>
      </c>
      <c r="K141" s="4">
        <f>SUM(K142:K144)</f>
        <v>0</v>
      </c>
      <c r="L141" s="4">
        <f>SUM(L142:L144)</f>
        <v>0</v>
      </c>
      <c r="M141" s="4">
        <f>SUM(M142:M144)</f>
        <v>0</v>
      </c>
      <c r="N141"/>
      <c r="O141"/>
      <c r="P141"/>
      <c r="Q141"/>
      <c r="R141"/>
      <c r="S141"/>
      <c r="T141"/>
      <c r="U141"/>
      <c r="V141"/>
      <c r="W141"/>
      <c r="X141"/>
      <c r="Y141"/>
      <c r="Z141"/>
      <c r="AA141"/>
      <c r="AB141"/>
      <c r="AC141"/>
      <c r="AD141"/>
      <c r="AE141"/>
      <c r="AF141"/>
      <c r="AG141"/>
      <c r="AH141"/>
      <c r="AI141"/>
    </row>
    <row r="142" spans="1:35" hidden="1" outlineLevel="4" x14ac:dyDescent="0.25">
      <c r="A142" s="6" t="s">
        <v>7</v>
      </c>
      <c r="B142" s="4"/>
      <c r="C142" s="4"/>
      <c r="D142" s="4"/>
      <c r="E142" s="4"/>
      <c r="F142" s="4"/>
      <c r="G142" s="4"/>
      <c r="H142" s="4"/>
      <c r="I142" s="4"/>
      <c r="J142" s="4"/>
      <c r="K142" s="4"/>
      <c r="L142" s="4"/>
      <c r="M142" s="4"/>
      <c r="N142"/>
      <c r="O142"/>
      <c r="P142"/>
      <c r="Q142"/>
      <c r="R142"/>
      <c r="S142"/>
      <c r="T142"/>
      <c r="U142"/>
      <c r="V142"/>
      <c r="W142"/>
      <c r="X142"/>
      <c r="Y142"/>
      <c r="Z142"/>
      <c r="AA142"/>
      <c r="AB142"/>
      <c r="AC142"/>
      <c r="AD142"/>
      <c r="AE142"/>
      <c r="AF142"/>
      <c r="AG142"/>
      <c r="AH142"/>
      <c r="AI142"/>
    </row>
    <row r="143" spans="1:35" hidden="1" outlineLevel="4" x14ac:dyDescent="0.25">
      <c r="A143" s="6" t="s">
        <v>12</v>
      </c>
      <c r="B143" s="4">
        <v>2.6885264418400001</v>
      </c>
      <c r="C143" s="4">
        <v>2.2596620241199998</v>
      </c>
      <c r="D143" s="4">
        <v>1.82225093708</v>
      </c>
      <c r="E143" s="4">
        <v>1.39306488429</v>
      </c>
      <c r="F143" s="4">
        <v>0.96124436511</v>
      </c>
      <c r="G143" s="4">
        <v>0.53002662887999996</v>
      </c>
      <c r="H143" s="4"/>
      <c r="I143" s="4"/>
      <c r="J143" s="4"/>
      <c r="K143" s="4"/>
      <c r="L143" s="4"/>
      <c r="M143" s="4"/>
      <c r="N143"/>
      <c r="O143"/>
      <c r="P143"/>
      <c r="Q143"/>
      <c r="R143"/>
      <c r="S143"/>
      <c r="T143"/>
      <c r="U143"/>
      <c r="V143"/>
      <c r="W143"/>
      <c r="X143"/>
      <c r="Y143"/>
      <c r="Z143"/>
      <c r="AA143"/>
      <c r="AB143"/>
      <c r="AC143"/>
      <c r="AD143"/>
      <c r="AE143"/>
      <c r="AF143"/>
      <c r="AG143"/>
      <c r="AH143"/>
      <c r="AI143"/>
    </row>
    <row r="144" spans="1:35" hidden="1" outlineLevel="4" x14ac:dyDescent="0.25">
      <c r="A144" s="6" t="s">
        <v>8</v>
      </c>
      <c r="B144" s="4"/>
      <c r="C144" s="4"/>
      <c r="D144" s="4"/>
      <c r="E144" s="4"/>
      <c r="F144" s="4"/>
      <c r="G144" s="4"/>
      <c r="H144" s="4"/>
      <c r="I144" s="4"/>
      <c r="J144" s="4"/>
      <c r="K144" s="4"/>
      <c r="L144" s="4"/>
      <c r="M144" s="4"/>
      <c r="N144"/>
      <c r="O144"/>
      <c r="P144"/>
      <c r="Q144"/>
      <c r="R144"/>
      <c r="S144"/>
      <c r="T144"/>
      <c r="U144"/>
      <c r="V144"/>
      <c r="W144"/>
      <c r="X144"/>
      <c r="Y144"/>
      <c r="Z144"/>
      <c r="AA144"/>
      <c r="AB144"/>
      <c r="AC144"/>
      <c r="AD144"/>
      <c r="AE144"/>
      <c r="AF144"/>
      <c r="AG144"/>
      <c r="AH144"/>
      <c r="AI144"/>
    </row>
    <row r="145" spans="1:35" outlineLevel="3" collapsed="1" x14ac:dyDescent="0.25">
      <c r="A145" s="5" t="s">
        <v>13</v>
      </c>
      <c r="B145" s="4">
        <f>SUM(B146:B148)</f>
        <v>53.02716180262</v>
      </c>
      <c r="C145" s="4">
        <f>SUM(C146:C148)</f>
        <v>50.078458070730001</v>
      </c>
      <c r="D145" s="4">
        <f>SUM(D146:D148)</f>
        <v>44.394572102619996</v>
      </c>
      <c r="E145" s="4">
        <f>SUM(E146:E148)</f>
        <v>41.035053480050003</v>
      </c>
      <c r="F145" s="4">
        <f>SUM(F146:F148)</f>
        <v>35.245652832609998</v>
      </c>
      <c r="G145" s="4">
        <f>SUM(G146:G148)</f>
        <v>32.891564574450001</v>
      </c>
      <c r="H145" s="4">
        <f>SUM(H146:H148)</f>
        <v>30.486833243640003</v>
      </c>
      <c r="I145" s="4">
        <f>SUM(I146:I148)</f>
        <v>28.201725269599997</v>
      </c>
      <c r="J145" s="4">
        <f>SUM(J146:J148)</f>
        <v>26.005967511789997</v>
      </c>
      <c r="K145" s="4">
        <f>SUM(K146:K148)</f>
        <v>23.887212535049997</v>
      </c>
      <c r="L145" s="4">
        <f>SUM(L146:L148)</f>
        <v>21.621657280299999</v>
      </c>
      <c r="M145" s="4">
        <f>SUM(M146:M148)</f>
        <v>19.51186438305</v>
      </c>
      <c r="N145"/>
      <c r="O145"/>
      <c r="P145"/>
      <c r="Q145"/>
      <c r="R145"/>
      <c r="S145"/>
      <c r="T145"/>
      <c r="U145"/>
      <c r="V145"/>
      <c r="W145"/>
      <c r="X145"/>
      <c r="Y145"/>
      <c r="Z145"/>
      <c r="AA145"/>
      <c r="AB145"/>
      <c r="AC145"/>
      <c r="AD145"/>
      <c r="AE145"/>
      <c r="AF145"/>
      <c r="AG145"/>
      <c r="AH145"/>
      <c r="AI145"/>
    </row>
    <row r="146" spans="1:35" hidden="1" outlineLevel="4" x14ac:dyDescent="0.25">
      <c r="A146" s="6" t="s">
        <v>7</v>
      </c>
      <c r="B146" s="4">
        <v>10.72475305651</v>
      </c>
      <c r="C146" s="4">
        <v>10.141038056779999</v>
      </c>
      <c r="D146" s="4">
        <v>9.2142626493200002</v>
      </c>
      <c r="E146" s="4">
        <v>8.8897379015499993</v>
      </c>
      <c r="F146" s="4">
        <v>5.2487297929799999</v>
      </c>
      <c r="G146" s="4">
        <v>4.95086276381</v>
      </c>
      <c r="H146" s="4">
        <v>4.7284997539200004</v>
      </c>
      <c r="I146" s="4">
        <v>4.5594738920399998</v>
      </c>
      <c r="J146" s="4">
        <v>4.4879484379500001</v>
      </c>
      <c r="K146" s="4">
        <v>4.4355348322800001</v>
      </c>
      <c r="L146" s="4">
        <v>4.3828215957800003</v>
      </c>
      <c r="M146" s="4">
        <v>4.3564463620499998</v>
      </c>
      <c r="N146"/>
      <c r="O146"/>
      <c r="P146"/>
      <c r="Q146"/>
      <c r="R146"/>
      <c r="S146"/>
      <c r="T146"/>
      <c r="U146"/>
      <c r="V146"/>
      <c r="W146"/>
      <c r="X146"/>
      <c r="Y146"/>
      <c r="Z146"/>
      <c r="AA146"/>
      <c r="AB146"/>
      <c r="AC146"/>
      <c r="AD146"/>
      <c r="AE146"/>
      <c r="AF146"/>
      <c r="AG146"/>
      <c r="AH146"/>
      <c r="AI146"/>
    </row>
    <row r="147" spans="1:35" hidden="1" outlineLevel="4" x14ac:dyDescent="0.25">
      <c r="A147" s="6" t="s">
        <v>8</v>
      </c>
      <c r="B147" s="4">
        <v>34.496445058479999</v>
      </c>
      <c r="C147" s="4">
        <v>32.12795044165</v>
      </c>
      <c r="D147" s="4">
        <v>29.64942853761</v>
      </c>
      <c r="E147" s="4">
        <v>27.376441866770001</v>
      </c>
      <c r="F147" s="4">
        <v>25.228049327899999</v>
      </c>
      <c r="G147" s="4">
        <v>23.169686245880001</v>
      </c>
      <c r="H147" s="4">
        <v>20.991601631030001</v>
      </c>
      <c r="I147" s="4">
        <v>18.873377665829999</v>
      </c>
      <c r="J147" s="4">
        <v>16.749145362109999</v>
      </c>
      <c r="K147" s="4">
        <v>14.68066213801</v>
      </c>
      <c r="L147" s="4">
        <v>12.492919264839999</v>
      </c>
      <c r="M147" s="4">
        <v>10.40736910137</v>
      </c>
      <c r="N147"/>
      <c r="O147"/>
      <c r="P147"/>
      <c r="Q147"/>
      <c r="R147"/>
      <c r="S147"/>
      <c r="T147"/>
      <c r="U147"/>
      <c r="V147"/>
      <c r="W147"/>
      <c r="X147"/>
      <c r="Y147"/>
      <c r="Z147"/>
      <c r="AA147"/>
      <c r="AB147"/>
      <c r="AC147"/>
      <c r="AD147"/>
      <c r="AE147"/>
      <c r="AF147"/>
      <c r="AG147"/>
      <c r="AH147"/>
      <c r="AI147"/>
    </row>
    <row r="148" spans="1:35" hidden="1" outlineLevel="4" x14ac:dyDescent="0.25">
      <c r="A148" s="6" t="s">
        <v>14</v>
      </c>
      <c r="B148" s="4">
        <v>7.8059636876300003</v>
      </c>
      <c r="C148" s="4">
        <v>7.8094695723000003</v>
      </c>
      <c r="D148" s="4">
        <v>5.5308809156900001</v>
      </c>
      <c r="E148" s="4">
        <v>4.7688737117300004</v>
      </c>
      <c r="F148" s="4">
        <v>4.7688737117300004</v>
      </c>
      <c r="G148" s="4">
        <v>4.7710155647599999</v>
      </c>
      <c r="H148" s="4">
        <v>4.76673185869</v>
      </c>
      <c r="I148" s="4">
        <v>4.7688737117300004</v>
      </c>
      <c r="J148" s="4">
        <v>4.7688737117300004</v>
      </c>
      <c r="K148" s="4">
        <v>4.7710155647599999</v>
      </c>
      <c r="L148" s="4">
        <v>4.7459164196800003</v>
      </c>
      <c r="M148" s="4">
        <v>4.7480489196300004</v>
      </c>
      <c r="N148"/>
      <c r="O148"/>
      <c r="P148"/>
      <c r="Q148"/>
      <c r="R148"/>
      <c r="S148"/>
      <c r="T148"/>
      <c r="U148"/>
      <c r="V148"/>
      <c r="W148"/>
      <c r="X148"/>
      <c r="Y148"/>
      <c r="Z148"/>
      <c r="AA148"/>
      <c r="AB148"/>
      <c r="AC148"/>
      <c r="AD148"/>
      <c r="AE148"/>
      <c r="AF148"/>
      <c r="AG148"/>
      <c r="AH148"/>
      <c r="AI148"/>
    </row>
    <row r="149" spans="1:35" outlineLevel="3" collapsed="1" x14ac:dyDescent="0.25">
      <c r="A149" s="5" t="s">
        <v>15</v>
      </c>
      <c r="B149" s="4">
        <f>SUM(B150:B154)</f>
        <v>0.21515290518999999</v>
      </c>
      <c r="C149" s="4">
        <f>SUM(C150:C154)</f>
        <v>0.19605282196000001</v>
      </c>
      <c r="D149" s="4">
        <f>SUM(D150:D154)</f>
        <v>0.17600872525000003</v>
      </c>
      <c r="E149" s="4">
        <f>SUM(E150:E154)</f>
        <v>0.15644153259000002</v>
      </c>
      <c r="F149" s="4">
        <f>SUM(F150:F154)</f>
        <v>0.13686924508000001</v>
      </c>
      <c r="G149" s="4">
        <f>SUM(G150:G154)</f>
        <v>0.11759746973</v>
      </c>
      <c r="H149" s="4">
        <f>SUM(H150:H154)</f>
        <v>9.8239815420000001E-2</v>
      </c>
      <c r="I149" s="4">
        <f>SUM(I150:I154)</f>
        <v>9.7012877890000002E-2</v>
      </c>
      <c r="J149" s="4">
        <f>SUM(J150:J154)</f>
        <v>8.1378717150000002E-2</v>
      </c>
      <c r="K149" s="4">
        <f>SUM(K150:K154)</f>
        <v>6.5964735420000004E-2</v>
      </c>
      <c r="L149" s="4">
        <f>SUM(L150:L154)</f>
        <v>5.0018212169999993E-2</v>
      </c>
      <c r="M149" s="4">
        <f>SUM(M150:M154)</f>
        <v>3.4529343300000001E-2</v>
      </c>
      <c r="N149"/>
      <c r="O149"/>
      <c r="P149"/>
      <c r="Q149"/>
      <c r="R149"/>
      <c r="S149"/>
      <c r="T149"/>
      <c r="U149"/>
      <c r="V149"/>
      <c r="W149"/>
      <c r="X149"/>
      <c r="Y149"/>
      <c r="Z149"/>
      <c r="AA149"/>
      <c r="AB149"/>
      <c r="AC149"/>
      <c r="AD149"/>
      <c r="AE149"/>
      <c r="AF149"/>
      <c r="AG149"/>
      <c r="AH149"/>
      <c r="AI149"/>
    </row>
    <row r="150" spans="1:35" hidden="1" outlineLevel="4" x14ac:dyDescent="0.25">
      <c r="A150" s="6" t="s">
        <v>16</v>
      </c>
      <c r="B150" s="4"/>
      <c r="C150" s="4"/>
      <c r="D150" s="4"/>
      <c r="E150" s="4"/>
      <c r="F150" s="4"/>
      <c r="G150" s="4"/>
      <c r="H150" s="4"/>
      <c r="I150" s="4"/>
      <c r="J150" s="4"/>
      <c r="K150" s="4"/>
      <c r="L150" s="4"/>
      <c r="M150" s="4"/>
      <c r="N150"/>
      <c r="O150"/>
      <c r="P150"/>
      <c r="Q150"/>
      <c r="R150"/>
      <c r="S150"/>
      <c r="T150"/>
      <c r="U150"/>
      <c r="V150"/>
      <c r="W150"/>
      <c r="X150"/>
      <c r="Y150"/>
      <c r="Z150"/>
      <c r="AA150"/>
      <c r="AB150"/>
      <c r="AC150"/>
      <c r="AD150"/>
      <c r="AE150"/>
      <c r="AF150"/>
      <c r="AG150"/>
      <c r="AH150"/>
      <c r="AI150"/>
    </row>
    <row r="151" spans="1:35" hidden="1" outlineLevel="4" x14ac:dyDescent="0.25">
      <c r="A151" s="6" t="s">
        <v>7</v>
      </c>
      <c r="B151" s="4">
        <v>4.0088217580000002E-2</v>
      </c>
      <c r="C151" s="4">
        <v>3.5439280220000001E-2</v>
      </c>
      <c r="D151" s="4">
        <v>3.0741668789999999E-2</v>
      </c>
      <c r="E151" s="4">
        <v>2.6073290110000001E-2</v>
      </c>
      <c r="F151" s="4">
        <v>2.1399817620000001E-2</v>
      </c>
      <c r="G151" s="4">
        <v>1.6742461989999999E-2</v>
      </c>
      <c r="H151" s="4">
        <v>1.205064674E-2</v>
      </c>
      <c r="I151" s="4">
        <v>2.2885468879999999E-2</v>
      </c>
      <c r="J151" s="4">
        <v>1.905438164E-2</v>
      </c>
      <c r="K151" s="4">
        <v>1.5296909690000001E-2</v>
      </c>
      <c r="L151" s="4">
        <v>1.146909975E-2</v>
      </c>
      <c r="M151" s="4">
        <v>7.7317631400000003E-3</v>
      </c>
      <c r="N151"/>
      <c r="O151"/>
      <c r="P151"/>
      <c r="Q151"/>
      <c r="R151"/>
      <c r="S151"/>
      <c r="T151"/>
      <c r="U151"/>
      <c r="V151"/>
      <c r="W151"/>
      <c r="X151"/>
      <c r="Y151"/>
      <c r="Z151"/>
      <c r="AA151"/>
      <c r="AB151"/>
      <c r="AC151"/>
      <c r="AD151"/>
      <c r="AE151"/>
      <c r="AF151"/>
      <c r="AG151"/>
      <c r="AH151"/>
      <c r="AI151"/>
    </row>
    <row r="152" spans="1:35" hidden="1" outlineLevel="4" x14ac:dyDescent="0.25">
      <c r="A152" s="6" t="s">
        <v>12</v>
      </c>
      <c r="B152" s="4"/>
      <c r="C152" s="4"/>
      <c r="D152" s="4"/>
      <c r="E152" s="4"/>
      <c r="F152" s="4"/>
      <c r="G152" s="4"/>
      <c r="H152" s="4"/>
      <c r="I152" s="4"/>
      <c r="J152" s="4"/>
      <c r="K152" s="4"/>
      <c r="L152" s="4"/>
      <c r="M152" s="4"/>
      <c r="N152"/>
      <c r="O152"/>
      <c r="P152"/>
      <c r="Q152"/>
      <c r="R152"/>
      <c r="S152"/>
      <c r="T152"/>
      <c r="U152"/>
      <c r="V152"/>
      <c r="W152"/>
      <c r="X152"/>
      <c r="Y152"/>
      <c r="Z152"/>
      <c r="AA152"/>
      <c r="AB152"/>
      <c r="AC152"/>
      <c r="AD152"/>
      <c r="AE152"/>
      <c r="AF152"/>
      <c r="AG152"/>
      <c r="AH152"/>
      <c r="AI152"/>
    </row>
    <row r="153" spans="1:35" hidden="1" outlineLevel="4" x14ac:dyDescent="0.25">
      <c r="A153" s="6" t="s">
        <v>17</v>
      </c>
      <c r="B153" s="4">
        <v>0.15674892773999999</v>
      </c>
      <c r="C153" s="4">
        <v>0.14535111536</v>
      </c>
      <c r="D153" s="4">
        <v>0.13314277922000001</v>
      </c>
      <c r="E153" s="4">
        <v>0.12133970542</v>
      </c>
      <c r="F153" s="4">
        <v>0.10953663101</v>
      </c>
      <c r="G153" s="4">
        <v>9.8009470680000002E-2</v>
      </c>
      <c r="H153" s="4">
        <v>8.5930483409999994E-2</v>
      </c>
      <c r="I153" s="4">
        <v>7.4127409010000006E-2</v>
      </c>
      <c r="J153" s="4">
        <v>6.2324335510000002E-2</v>
      </c>
      <c r="K153" s="4">
        <v>5.0667825729999998E-2</v>
      </c>
      <c r="L153" s="4">
        <v>3.8549112419999997E-2</v>
      </c>
      <c r="M153" s="4">
        <v>2.6797580160000001E-2</v>
      </c>
      <c r="N153"/>
      <c r="O153"/>
      <c r="P153"/>
      <c r="Q153"/>
      <c r="R153"/>
      <c r="S153"/>
      <c r="T153"/>
      <c r="U153"/>
      <c r="V153"/>
      <c r="W153"/>
      <c r="X153"/>
      <c r="Y153"/>
      <c r="Z153"/>
      <c r="AA153"/>
      <c r="AB153"/>
      <c r="AC153"/>
      <c r="AD153"/>
      <c r="AE153"/>
      <c r="AF153"/>
      <c r="AG153"/>
      <c r="AH153"/>
      <c r="AI153"/>
    </row>
    <row r="154" spans="1:35" hidden="1" outlineLevel="4" x14ac:dyDescent="0.25">
      <c r="A154" s="6" t="s">
        <v>8</v>
      </c>
      <c r="B154" s="4">
        <v>1.831575987E-2</v>
      </c>
      <c r="C154" s="4">
        <v>1.5262426379999999E-2</v>
      </c>
      <c r="D154" s="4">
        <v>1.212427724E-2</v>
      </c>
      <c r="E154" s="4">
        <v>9.0285370599999994E-3</v>
      </c>
      <c r="F154" s="4">
        <v>5.9327964499999997E-3</v>
      </c>
      <c r="G154" s="4">
        <v>2.8455370600000002E-3</v>
      </c>
      <c r="H154" s="4">
        <v>2.5868526999999999E-4</v>
      </c>
      <c r="I154" s="4"/>
      <c r="J154" s="4"/>
      <c r="K154" s="4"/>
      <c r="L154" s="4"/>
      <c r="M154" s="4"/>
      <c r="N154"/>
      <c r="O154"/>
      <c r="P154"/>
      <c r="Q154"/>
      <c r="R154"/>
      <c r="S154"/>
      <c r="T154"/>
      <c r="U154"/>
      <c r="V154"/>
      <c r="W154"/>
      <c r="X154"/>
      <c r="Y154"/>
      <c r="Z154"/>
      <c r="AA154"/>
      <c r="AB154"/>
      <c r="AC154"/>
      <c r="AD154"/>
      <c r="AE154"/>
      <c r="AF154"/>
      <c r="AG154"/>
      <c r="AH154"/>
      <c r="AI154"/>
    </row>
    <row r="155" spans="1:35" outlineLevel="3" collapsed="1" x14ac:dyDescent="0.25">
      <c r="A155" s="5" t="s">
        <v>5</v>
      </c>
      <c r="B155" s="4">
        <f>SUM(B156:B160)</f>
        <v>3.4121000050000003E-2</v>
      </c>
      <c r="C155" s="4">
        <f>SUM(C156:C160)</f>
        <v>3.4121000050000003E-2</v>
      </c>
      <c r="D155" s="4">
        <f>SUM(D156:D160)</f>
        <v>3.3663000050000003E-2</v>
      </c>
      <c r="E155" s="4">
        <f>SUM(E156:E160)</f>
        <v>3.3663000050000003E-2</v>
      </c>
      <c r="F155" s="4">
        <f>SUM(F156:F160)</f>
        <v>3.3663000050000003E-2</v>
      </c>
      <c r="G155" s="4">
        <f>SUM(G156:G160)</f>
        <v>3.3663000050000003E-2</v>
      </c>
      <c r="H155" s="4">
        <f>SUM(H156:H160)</f>
        <v>3.3663000050000003E-2</v>
      </c>
      <c r="I155" s="4">
        <f>SUM(I156:I160)</f>
        <v>3.3663000050000003E-2</v>
      </c>
      <c r="J155" s="4">
        <f>SUM(J156:J160)</f>
        <v>3.3663000050000003E-2</v>
      </c>
      <c r="K155" s="4">
        <f>SUM(K156:K160)</f>
        <v>3.3663000050000003E-2</v>
      </c>
      <c r="L155" s="4">
        <f>SUM(L156:L160)</f>
        <v>3.3515999939999999E-2</v>
      </c>
      <c r="M155" s="4">
        <f>SUM(M156:M160)</f>
        <v>3.3515999939999999E-2</v>
      </c>
      <c r="N155"/>
      <c r="O155"/>
      <c r="P155"/>
      <c r="Q155"/>
      <c r="R155"/>
      <c r="S155"/>
      <c r="T155"/>
      <c r="U155"/>
      <c r="V155"/>
      <c r="W155"/>
      <c r="X155"/>
      <c r="Y155"/>
      <c r="Z155"/>
      <c r="AA155"/>
      <c r="AB155"/>
      <c r="AC155"/>
      <c r="AD155"/>
      <c r="AE155"/>
      <c r="AF155"/>
      <c r="AG155"/>
      <c r="AH155"/>
      <c r="AI155"/>
    </row>
    <row r="156" spans="1:35" hidden="1" outlineLevel="4" x14ac:dyDescent="0.25">
      <c r="A156" s="6" t="s">
        <v>7</v>
      </c>
      <c r="B156" s="4"/>
      <c r="C156" s="4"/>
      <c r="D156" s="4"/>
      <c r="E156" s="4"/>
      <c r="F156" s="4"/>
      <c r="G156" s="4"/>
      <c r="H156" s="4"/>
      <c r="I156" s="4"/>
      <c r="J156" s="4"/>
      <c r="K156" s="4"/>
      <c r="L156" s="4"/>
      <c r="M156" s="4"/>
      <c r="N156"/>
      <c r="O156"/>
      <c r="P156"/>
      <c r="Q156"/>
      <c r="R156"/>
      <c r="S156"/>
      <c r="T156"/>
      <c r="U156"/>
      <c r="V156"/>
      <c r="W156"/>
      <c r="X156"/>
      <c r="Y156"/>
      <c r="Z156"/>
      <c r="AA156"/>
      <c r="AB156"/>
      <c r="AC156"/>
      <c r="AD156"/>
      <c r="AE156"/>
      <c r="AF156"/>
      <c r="AG156"/>
      <c r="AH156"/>
      <c r="AI156"/>
    </row>
    <row r="157" spans="1:35" hidden="1" outlineLevel="4" x14ac:dyDescent="0.25">
      <c r="A157" s="6" t="s">
        <v>12</v>
      </c>
      <c r="B157" s="4"/>
      <c r="C157" s="4"/>
      <c r="D157" s="4"/>
      <c r="E157" s="4"/>
      <c r="F157" s="4"/>
      <c r="G157" s="4"/>
      <c r="H157" s="4"/>
      <c r="I157" s="4"/>
      <c r="J157" s="4"/>
      <c r="K157" s="4"/>
      <c r="L157" s="4"/>
      <c r="M157" s="4"/>
      <c r="N157"/>
      <c r="O157"/>
      <c r="P157"/>
      <c r="Q157"/>
      <c r="R157"/>
      <c r="S157"/>
      <c r="T157"/>
      <c r="U157"/>
      <c r="V157"/>
      <c r="W157"/>
      <c r="X157"/>
      <c r="Y157"/>
      <c r="Z157"/>
      <c r="AA157"/>
      <c r="AB157"/>
      <c r="AC157"/>
      <c r="AD157"/>
      <c r="AE157"/>
      <c r="AF157"/>
      <c r="AG157"/>
      <c r="AH157"/>
      <c r="AI157"/>
    </row>
    <row r="158" spans="1:35" hidden="1" outlineLevel="4" x14ac:dyDescent="0.25">
      <c r="A158" s="6" t="s">
        <v>17</v>
      </c>
      <c r="B158" s="4"/>
      <c r="C158" s="4"/>
      <c r="D158" s="4"/>
      <c r="E158" s="4"/>
      <c r="F158" s="4"/>
      <c r="G158" s="4"/>
      <c r="H158" s="4"/>
      <c r="I158" s="4"/>
      <c r="J158" s="4"/>
      <c r="K158" s="4"/>
      <c r="L158" s="4"/>
      <c r="M158" s="4"/>
      <c r="N158"/>
      <c r="O158"/>
      <c r="P158"/>
      <c r="Q158"/>
      <c r="R158"/>
      <c r="S158"/>
      <c r="T158"/>
      <c r="U158"/>
      <c r="V158"/>
      <c r="W158"/>
      <c r="X158"/>
      <c r="Y158"/>
      <c r="Z158"/>
      <c r="AA158"/>
      <c r="AB158"/>
      <c r="AC158"/>
      <c r="AD158"/>
      <c r="AE158"/>
      <c r="AF158"/>
      <c r="AG158"/>
      <c r="AH158"/>
      <c r="AI158"/>
    </row>
    <row r="159" spans="1:35" hidden="1" outlineLevel="4" x14ac:dyDescent="0.25">
      <c r="A159" s="6" t="s">
        <v>4</v>
      </c>
      <c r="B159" s="4"/>
      <c r="C159" s="4"/>
      <c r="D159" s="4"/>
      <c r="E159" s="4"/>
      <c r="F159" s="4"/>
      <c r="G159" s="4"/>
      <c r="H159" s="4"/>
      <c r="I159" s="4"/>
      <c r="J159" s="4"/>
      <c r="K159" s="4"/>
      <c r="L159" s="4"/>
      <c r="M159" s="4"/>
      <c r="N159"/>
      <c r="O159"/>
      <c r="P159"/>
      <c r="Q159"/>
      <c r="R159"/>
      <c r="S159"/>
      <c r="T159"/>
      <c r="U159"/>
      <c r="V159"/>
      <c r="W159"/>
      <c r="X159"/>
      <c r="Y159"/>
      <c r="Z159"/>
      <c r="AA159"/>
      <c r="AB159"/>
      <c r="AC159"/>
      <c r="AD159"/>
      <c r="AE159"/>
      <c r="AF159"/>
      <c r="AG159"/>
      <c r="AH159"/>
      <c r="AI159"/>
    </row>
    <row r="160" spans="1:35" hidden="1" outlineLevel="4" x14ac:dyDescent="0.25">
      <c r="A160" s="6" t="s">
        <v>8</v>
      </c>
      <c r="B160" s="4">
        <v>3.4121000050000003E-2</v>
      </c>
      <c r="C160" s="4">
        <v>3.4121000050000003E-2</v>
      </c>
      <c r="D160" s="4">
        <v>3.3663000050000003E-2</v>
      </c>
      <c r="E160" s="4">
        <v>3.3663000050000003E-2</v>
      </c>
      <c r="F160" s="4">
        <v>3.3663000050000003E-2</v>
      </c>
      <c r="G160" s="4">
        <v>3.3663000050000003E-2</v>
      </c>
      <c r="H160" s="4">
        <v>3.3663000050000003E-2</v>
      </c>
      <c r="I160" s="4">
        <v>3.3663000050000003E-2</v>
      </c>
      <c r="J160" s="4">
        <v>3.3663000050000003E-2</v>
      </c>
      <c r="K160" s="4">
        <v>3.3663000050000003E-2</v>
      </c>
      <c r="L160" s="4">
        <v>3.3515999939999999E-2</v>
      </c>
      <c r="M160" s="4">
        <v>3.3515999939999999E-2</v>
      </c>
      <c r="N160"/>
      <c r="O160"/>
      <c r="P160"/>
      <c r="Q160"/>
      <c r="R160"/>
      <c r="S160"/>
      <c r="T160"/>
      <c r="U160"/>
      <c r="V160"/>
      <c r="W160"/>
      <c r="X160"/>
      <c r="Y160"/>
      <c r="Z160"/>
      <c r="AA160"/>
      <c r="AB160"/>
      <c r="AC160"/>
      <c r="AD160"/>
      <c r="AE160"/>
      <c r="AF160"/>
      <c r="AG160"/>
      <c r="AH160"/>
      <c r="AI160"/>
    </row>
    <row r="161" spans="1:35" outlineLevel="2" x14ac:dyDescent="0.25">
      <c r="A161" s="19" t="s">
        <v>9</v>
      </c>
      <c r="B161" s="20">
        <f>B162+B166+B170</f>
        <v>155.44509037142001</v>
      </c>
      <c r="C161" s="20">
        <f>C162+C166+C170</f>
        <v>177.74174051880001</v>
      </c>
      <c r="D161" s="20">
        <f>D162+D166+D170</f>
        <v>147.98653381755</v>
      </c>
      <c r="E161" s="20">
        <f>E162+E166+E170</f>
        <v>244.03908675230002</v>
      </c>
      <c r="F161" s="20">
        <f>F162+F166+F170</f>
        <v>143.69423056779999</v>
      </c>
      <c r="G161" s="20">
        <f>G162+G166+G170</f>
        <v>142.04602052011001</v>
      </c>
      <c r="H161" s="20">
        <f>H162+H166+H170</f>
        <v>132.32440903552998</v>
      </c>
      <c r="I161" s="20">
        <f>I162+I166+I170</f>
        <v>128.80203273875</v>
      </c>
      <c r="J161" s="20">
        <f>J162+J166+J170</f>
        <v>127.84584857371999</v>
      </c>
      <c r="K161" s="20">
        <f>K162+K166+K170</f>
        <v>126.50135334853999</v>
      </c>
      <c r="L161" s="20">
        <f>L162+L166+L170</f>
        <v>125.70517448368</v>
      </c>
      <c r="M161" s="20">
        <f>M162+M166+M170</f>
        <v>125.19019459482999</v>
      </c>
      <c r="N161"/>
      <c r="O161"/>
      <c r="P161"/>
      <c r="Q161"/>
      <c r="R161"/>
      <c r="S161"/>
      <c r="T161"/>
      <c r="U161"/>
      <c r="V161"/>
      <c r="W161"/>
      <c r="X161"/>
      <c r="Y161"/>
      <c r="Z161"/>
      <c r="AA161"/>
      <c r="AB161"/>
      <c r="AC161"/>
      <c r="AD161"/>
      <c r="AE161"/>
      <c r="AF161"/>
      <c r="AG161"/>
      <c r="AH161"/>
      <c r="AI161"/>
    </row>
    <row r="162" spans="1:35" outlineLevel="3" collapsed="1" x14ac:dyDescent="0.25">
      <c r="A162" s="5" t="s">
        <v>11</v>
      </c>
      <c r="B162" s="4">
        <f>SUM(B163:B165)</f>
        <v>7.6563922824399997</v>
      </c>
      <c r="C162" s="4">
        <f>SUM(C163:C165)</f>
        <v>7.6563922824399997</v>
      </c>
      <c r="D162" s="4">
        <f>SUM(D163:D165)</f>
        <v>7.6563922836199998</v>
      </c>
      <c r="E162" s="4">
        <f>SUM(E163:E165)</f>
        <v>7.6563922836199998</v>
      </c>
      <c r="F162" s="4">
        <f>SUM(F163:F165)</f>
        <v>7.6563922836199998</v>
      </c>
      <c r="G162" s="4">
        <f>SUM(G163:G165)</f>
        <v>7.6563922836199998</v>
      </c>
      <c r="H162" s="4">
        <f>SUM(H163:H165)</f>
        <v>0</v>
      </c>
      <c r="I162" s="4">
        <f>SUM(I163:I165)</f>
        <v>0</v>
      </c>
      <c r="J162" s="4">
        <f>SUM(J163:J165)</f>
        <v>0</v>
      </c>
      <c r="K162" s="4">
        <f>SUM(K163:K165)</f>
        <v>0</v>
      </c>
      <c r="L162" s="4">
        <f>SUM(L163:L165)</f>
        <v>0</v>
      </c>
      <c r="M162" s="4">
        <f>SUM(M163:M165)</f>
        <v>0</v>
      </c>
      <c r="N162"/>
      <c r="O162"/>
      <c r="P162"/>
      <c r="Q162"/>
      <c r="R162"/>
      <c r="S162"/>
      <c r="T162"/>
      <c r="U162"/>
      <c r="V162"/>
      <c r="W162"/>
      <c r="X162"/>
      <c r="Y162"/>
      <c r="Z162"/>
      <c r="AA162"/>
      <c r="AB162"/>
      <c r="AC162"/>
      <c r="AD162"/>
      <c r="AE162"/>
      <c r="AF162"/>
      <c r="AG162"/>
      <c r="AH162"/>
      <c r="AI162"/>
    </row>
    <row r="163" spans="1:35" hidden="1" outlineLevel="4" x14ac:dyDescent="0.25">
      <c r="A163" s="6" t="s">
        <v>7</v>
      </c>
      <c r="B163" s="4"/>
      <c r="C163" s="4"/>
      <c r="D163" s="4"/>
      <c r="E163" s="4"/>
      <c r="F163" s="4"/>
      <c r="G163" s="4"/>
      <c r="H163" s="4"/>
      <c r="I163" s="4"/>
      <c r="J163" s="4"/>
      <c r="K163" s="4"/>
      <c r="L163" s="4"/>
      <c r="M163" s="4"/>
      <c r="N163"/>
      <c r="O163"/>
      <c r="P163"/>
      <c r="Q163"/>
      <c r="R163"/>
      <c r="S163"/>
      <c r="T163"/>
      <c r="U163"/>
      <c r="V163"/>
      <c r="W163"/>
      <c r="X163"/>
      <c r="Y163"/>
      <c r="Z163"/>
      <c r="AA163"/>
      <c r="AB163"/>
      <c r="AC163"/>
      <c r="AD163"/>
      <c r="AE163"/>
      <c r="AF163"/>
      <c r="AG163"/>
      <c r="AH163"/>
      <c r="AI163"/>
    </row>
    <row r="164" spans="1:35" hidden="1" outlineLevel="4" x14ac:dyDescent="0.25">
      <c r="A164" s="6" t="s">
        <v>12</v>
      </c>
      <c r="B164" s="4">
        <v>7.6563922824399997</v>
      </c>
      <c r="C164" s="4">
        <v>7.6563922824399997</v>
      </c>
      <c r="D164" s="4">
        <v>7.6563922836199998</v>
      </c>
      <c r="E164" s="4">
        <v>7.6563922836199998</v>
      </c>
      <c r="F164" s="4">
        <v>7.6563922836199998</v>
      </c>
      <c r="G164" s="4">
        <v>7.6563922836199998</v>
      </c>
      <c r="H164" s="4"/>
      <c r="I164" s="4"/>
      <c r="J164" s="4"/>
      <c r="K164" s="4"/>
      <c r="L164" s="4"/>
      <c r="M164" s="4"/>
      <c r="N164"/>
      <c r="O164"/>
      <c r="P164"/>
      <c r="Q164"/>
      <c r="R164"/>
      <c r="S164"/>
      <c r="T164"/>
      <c r="U164"/>
      <c r="V164"/>
      <c r="W164"/>
      <c r="X164"/>
      <c r="Y164"/>
      <c r="Z164"/>
      <c r="AA164"/>
      <c r="AB164"/>
      <c r="AC164"/>
      <c r="AD164"/>
      <c r="AE164"/>
      <c r="AF164"/>
      <c r="AG164"/>
      <c r="AH164"/>
      <c r="AI164"/>
    </row>
    <row r="165" spans="1:35" hidden="1" outlineLevel="4" x14ac:dyDescent="0.25">
      <c r="A165" s="6" t="s">
        <v>8</v>
      </c>
      <c r="B165" s="4"/>
      <c r="C165" s="4"/>
      <c r="D165" s="4"/>
      <c r="E165" s="4"/>
      <c r="F165" s="4"/>
      <c r="G165" s="4"/>
      <c r="H165" s="4"/>
      <c r="I165" s="4"/>
      <c r="J165" s="4"/>
      <c r="K165" s="4"/>
      <c r="L165" s="4"/>
      <c r="M165" s="4"/>
      <c r="N165"/>
      <c r="O165"/>
      <c r="P165"/>
      <c r="Q165"/>
      <c r="R165"/>
      <c r="S165"/>
      <c r="T165"/>
      <c r="U165"/>
      <c r="V165"/>
      <c r="W165"/>
      <c r="X165"/>
      <c r="Y165"/>
      <c r="Z165"/>
      <c r="AA165"/>
      <c r="AB165"/>
      <c r="AC165"/>
      <c r="AD165"/>
      <c r="AE165"/>
      <c r="AF165"/>
      <c r="AG165"/>
      <c r="AH165"/>
      <c r="AI165"/>
    </row>
    <row r="166" spans="1:35" outlineLevel="3" collapsed="1" x14ac:dyDescent="0.25">
      <c r="A166" s="5" t="s">
        <v>13</v>
      </c>
      <c r="B166" s="4">
        <f>SUM(B167:B169)</f>
        <v>144.31876993942001</v>
      </c>
      <c r="C166" s="4">
        <f>SUM(C167:C169)</f>
        <v>166.6154200858</v>
      </c>
      <c r="D166" s="4">
        <f>SUM(D167:D169)</f>
        <v>136.86021338337</v>
      </c>
      <c r="E166" s="4">
        <f>SUM(E167:E169)</f>
        <v>232.91266739012002</v>
      </c>
      <c r="F166" s="4">
        <f>SUM(F167:F169)</f>
        <v>132.56781120561999</v>
      </c>
      <c r="G166" s="4">
        <f>SUM(G167:G169)</f>
        <v>130.91960115335002</v>
      </c>
      <c r="H166" s="4">
        <f>SUM(H167:H169)</f>
        <v>129.18024285051999</v>
      </c>
      <c r="I166" s="4">
        <f>SUM(I167:I169)</f>
        <v>125.67839411377</v>
      </c>
      <c r="J166" s="4">
        <f>SUM(J167:J169)</f>
        <v>124.73358666775999</v>
      </c>
      <c r="K166" s="4">
        <f>SUM(K167:K169)</f>
        <v>123.38909144258</v>
      </c>
      <c r="L166" s="4">
        <f>SUM(L167:L169)</f>
        <v>122.61184386895999</v>
      </c>
      <c r="M166" s="4">
        <f>SUM(M167:M169)</f>
        <v>122.10229818289</v>
      </c>
      <c r="N166"/>
      <c r="O166"/>
      <c r="P166"/>
      <c r="Q166"/>
      <c r="R166"/>
      <c r="S166"/>
      <c r="T166"/>
      <c r="U166"/>
      <c r="V166"/>
      <c r="W166"/>
      <c r="X166"/>
      <c r="Y166"/>
      <c r="Z166"/>
      <c r="AA166"/>
      <c r="AB166"/>
      <c r="AC166"/>
      <c r="AD166"/>
      <c r="AE166"/>
      <c r="AF166"/>
      <c r="AG166"/>
      <c r="AH166"/>
      <c r="AI166"/>
    </row>
    <row r="167" spans="1:35" hidden="1" outlineLevel="4" x14ac:dyDescent="0.25">
      <c r="A167" s="6" t="s">
        <v>7</v>
      </c>
      <c r="B167" s="4">
        <v>105.95485144512</v>
      </c>
      <c r="C167" s="4">
        <v>129.13979132425999</v>
      </c>
      <c r="D167" s="4">
        <v>100.8350407786</v>
      </c>
      <c r="E167" s="4">
        <v>198.74414043382001</v>
      </c>
      <c r="F167" s="4">
        <v>99.225974249740005</v>
      </c>
      <c r="G167" s="4">
        <v>97.577764197470003</v>
      </c>
      <c r="H167" s="4">
        <v>95.838405891899995</v>
      </c>
      <c r="I167" s="4">
        <v>92.336557154250002</v>
      </c>
      <c r="J167" s="4">
        <v>91.387189342689993</v>
      </c>
      <c r="K167" s="4">
        <v>90.350975934580006</v>
      </c>
      <c r="L167" s="4">
        <v>89.717999717040001</v>
      </c>
      <c r="M167" s="4">
        <v>89.60745402981</v>
      </c>
      <c r="N167"/>
      <c r="O167"/>
      <c r="P167"/>
      <c r="Q167"/>
      <c r="R167"/>
      <c r="S167"/>
      <c r="T167"/>
      <c r="U167"/>
      <c r="V167"/>
      <c r="W167"/>
      <c r="X167"/>
      <c r="Y167"/>
      <c r="Z167"/>
      <c r="AA167"/>
      <c r="AB167"/>
      <c r="AC167"/>
      <c r="AD167"/>
      <c r="AE167"/>
      <c r="AF167"/>
      <c r="AG167"/>
      <c r="AH167"/>
      <c r="AI167"/>
    </row>
    <row r="168" spans="1:35" hidden="1" outlineLevel="4" x14ac:dyDescent="0.25">
      <c r="A168" s="6" t="s">
        <v>8</v>
      </c>
      <c r="B168" s="4">
        <v>38.363918494300002</v>
      </c>
      <c r="C168" s="4">
        <v>37.475628761540001</v>
      </c>
      <c r="D168" s="4">
        <v>36.025172604769999</v>
      </c>
      <c r="E168" s="4">
        <v>34.168526956299999</v>
      </c>
      <c r="F168" s="4">
        <v>33.341836955879998</v>
      </c>
      <c r="G168" s="4">
        <v>33.341836955879998</v>
      </c>
      <c r="H168" s="4">
        <v>33.34183695862</v>
      </c>
      <c r="I168" s="4">
        <v>33.341836959520002</v>
      </c>
      <c r="J168" s="4">
        <v>33.346397325070001</v>
      </c>
      <c r="K168" s="4">
        <v>33.038115507999997</v>
      </c>
      <c r="L168" s="4">
        <v>32.89384415192</v>
      </c>
      <c r="M168" s="4">
        <v>32.494844153080003</v>
      </c>
      <c r="N168"/>
      <c r="O168"/>
      <c r="P168"/>
      <c r="Q168"/>
      <c r="R168"/>
      <c r="S168"/>
      <c r="T168"/>
      <c r="U168"/>
      <c r="V168"/>
      <c r="W168"/>
      <c r="X168"/>
      <c r="Y168"/>
      <c r="Z168"/>
      <c r="AA168"/>
      <c r="AB168"/>
      <c r="AC168"/>
      <c r="AD168"/>
      <c r="AE168"/>
      <c r="AF168"/>
      <c r="AG168"/>
      <c r="AH168"/>
      <c r="AI168"/>
    </row>
    <row r="169" spans="1:35" hidden="1" outlineLevel="4" x14ac:dyDescent="0.25">
      <c r="A169" s="6" t="s">
        <v>14</v>
      </c>
      <c r="B169" s="4"/>
      <c r="C169" s="4"/>
      <c r="D169" s="4"/>
      <c r="E169" s="4"/>
      <c r="F169" s="4"/>
      <c r="G169" s="4"/>
      <c r="H169" s="4"/>
      <c r="I169" s="4"/>
      <c r="J169" s="4"/>
      <c r="K169" s="4"/>
      <c r="L169" s="4"/>
      <c r="M169" s="4"/>
      <c r="N169"/>
      <c r="O169"/>
      <c r="P169"/>
      <c r="Q169"/>
      <c r="R169"/>
      <c r="S169"/>
      <c r="T169"/>
      <c r="U169"/>
      <c r="V169"/>
      <c r="W169"/>
      <c r="X169"/>
      <c r="Y169"/>
      <c r="Z169"/>
      <c r="AA169"/>
      <c r="AB169"/>
      <c r="AC169"/>
      <c r="AD169"/>
      <c r="AE169"/>
      <c r="AF169"/>
      <c r="AG169"/>
      <c r="AH169"/>
      <c r="AI169"/>
    </row>
    <row r="170" spans="1:35" outlineLevel="3" collapsed="1" x14ac:dyDescent="0.25">
      <c r="A170" s="5" t="s">
        <v>15</v>
      </c>
      <c r="B170" s="4">
        <f>SUM(B171:B175)</f>
        <v>3.4699281495600003</v>
      </c>
      <c r="C170" s="4">
        <f>SUM(C171:C175)</f>
        <v>3.4699281505600004</v>
      </c>
      <c r="D170" s="4">
        <f>SUM(D171:D175)</f>
        <v>3.4699281505600004</v>
      </c>
      <c r="E170" s="4">
        <f>SUM(E171:E175)</f>
        <v>3.4700270785600003</v>
      </c>
      <c r="F170" s="4">
        <f>SUM(F171:F175)</f>
        <v>3.4700270785600003</v>
      </c>
      <c r="G170" s="4">
        <f>SUM(G171:G175)</f>
        <v>3.4700270831400002</v>
      </c>
      <c r="H170" s="4">
        <f>SUM(H171:H175)</f>
        <v>3.14416618501</v>
      </c>
      <c r="I170" s="4">
        <f>SUM(I171:I175)</f>
        <v>3.1236386249799999</v>
      </c>
      <c r="J170" s="4">
        <f>SUM(J171:J175)</f>
        <v>3.1122619059600001</v>
      </c>
      <c r="K170" s="4">
        <f>SUM(K171:K175)</f>
        <v>3.1122619059600001</v>
      </c>
      <c r="L170" s="4">
        <f>SUM(L171:L175)</f>
        <v>3.0933306147200001</v>
      </c>
      <c r="M170" s="4">
        <f>SUM(M171:M175)</f>
        <v>3.0878964119400001</v>
      </c>
      <c r="N170"/>
      <c r="O170"/>
      <c r="P170"/>
      <c r="Q170"/>
      <c r="R170"/>
      <c r="S170"/>
      <c r="T170"/>
      <c r="U170"/>
      <c r="V170"/>
      <c r="W170"/>
      <c r="X170"/>
      <c r="Y170"/>
      <c r="Z170"/>
      <c r="AA170"/>
      <c r="AB170"/>
      <c r="AC170"/>
      <c r="AD170"/>
      <c r="AE170"/>
      <c r="AF170"/>
      <c r="AG170"/>
      <c r="AH170"/>
      <c r="AI170"/>
    </row>
    <row r="171" spans="1:35" hidden="1" outlineLevel="4" x14ac:dyDescent="0.25">
      <c r="A171" s="6" t="s">
        <v>16</v>
      </c>
      <c r="B171" s="4"/>
      <c r="C171" s="4"/>
      <c r="D171" s="4"/>
      <c r="E171" s="4"/>
      <c r="F171" s="4"/>
      <c r="G171" s="4"/>
      <c r="H171" s="4"/>
      <c r="I171" s="4"/>
      <c r="J171" s="4"/>
      <c r="K171" s="4"/>
      <c r="L171" s="4"/>
      <c r="M171" s="4"/>
      <c r="N171"/>
      <c r="O171"/>
      <c r="P171"/>
      <c r="Q171"/>
      <c r="R171"/>
      <c r="S171"/>
      <c r="T171"/>
      <c r="U171"/>
      <c r="V171"/>
      <c r="W171"/>
      <c r="X171"/>
      <c r="Y171"/>
      <c r="Z171"/>
      <c r="AA171"/>
      <c r="AB171"/>
      <c r="AC171"/>
      <c r="AD171"/>
      <c r="AE171"/>
      <c r="AF171"/>
      <c r="AG171"/>
      <c r="AH171"/>
      <c r="AI171"/>
    </row>
    <row r="172" spans="1:35" hidden="1" outlineLevel="4" x14ac:dyDescent="0.25">
      <c r="A172" s="6" t="s">
        <v>7</v>
      </c>
      <c r="B172" s="4">
        <v>0.72277641362</v>
      </c>
      <c r="C172" s="4">
        <v>0.72277641461999997</v>
      </c>
      <c r="D172" s="4">
        <v>0.72277641461999997</v>
      </c>
      <c r="E172" s="4">
        <v>0.72287534261999997</v>
      </c>
      <c r="F172" s="4">
        <v>0.72287534261999997</v>
      </c>
      <c r="G172" s="4">
        <v>0.72287534261999997</v>
      </c>
      <c r="H172" s="4">
        <v>0.70234778258999997</v>
      </c>
      <c r="I172" s="4">
        <v>0.68182022255999997</v>
      </c>
      <c r="J172" s="4">
        <v>0.67044350354000004</v>
      </c>
      <c r="K172" s="4">
        <v>0.67044350354000004</v>
      </c>
      <c r="L172" s="4">
        <v>0.66217518298</v>
      </c>
      <c r="M172" s="4">
        <v>0.65674098020000005</v>
      </c>
      <c r="N172"/>
      <c r="O172"/>
      <c r="P172"/>
      <c r="Q172"/>
      <c r="R172"/>
      <c r="S172"/>
      <c r="T172"/>
      <c r="U172"/>
      <c r="V172"/>
      <c r="W172"/>
      <c r="X172"/>
      <c r="Y172"/>
      <c r="Z172"/>
      <c r="AA172"/>
      <c r="AB172"/>
      <c r="AC172"/>
      <c r="AD172"/>
      <c r="AE172"/>
      <c r="AF172"/>
      <c r="AG172"/>
      <c r="AH172"/>
      <c r="AI172"/>
    </row>
    <row r="173" spans="1:35" hidden="1" outlineLevel="4" x14ac:dyDescent="0.25">
      <c r="A173" s="6" t="s">
        <v>12</v>
      </c>
      <c r="B173" s="4"/>
      <c r="C173" s="4"/>
      <c r="D173" s="4"/>
      <c r="E173" s="4"/>
      <c r="F173" s="4"/>
      <c r="G173" s="4"/>
      <c r="H173" s="4"/>
      <c r="I173" s="4"/>
      <c r="J173" s="4"/>
      <c r="K173" s="4"/>
      <c r="L173" s="4"/>
      <c r="M173" s="4"/>
      <c r="N173"/>
      <c r="O173"/>
      <c r="P173"/>
      <c r="Q173"/>
      <c r="R173"/>
      <c r="S173"/>
      <c r="T173"/>
      <c r="U173"/>
      <c r="V173"/>
      <c r="W173"/>
      <c r="X173"/>
      <c r="Y173"/>
      <c r="Z173"/>
      <c r="AA173"/>
      <c r="AB173"/>
      <c r="AC173"/>
      <c r="AD173"/>
      <c r="AE173"/>
      <c r="AF173"/>
      <c r="AG173"/>
      <c r="AH173"/>
      <c r="AI173"/>
    </row>
    <row r="174" spans="1:35" hidden="1" outlineLevel="4" x14ac:dyDescent="0.25">
      <c r="A174" s="6" t="s">
        <v>17</v>
      </c>
      <c r="B174" s="4">
        <v>2.44181840242</v>
      </c>
      <c r="C174" s="4">
        <v>2.44181840242</v>
      </c>
      <c r="D174" s="4">
        <v>2.44181840242</v>
      </c>
      <c r="E174" s="4">
        <v>2.44181840242</v>
      </c>
      <c r="F174" s="4">
        <v>2.44181840242</v>
      </c>
      <c r="G174" s="4">
        <v>2.44181840242</v>
      </c>
      <c r="H174" s="4">
        <v>2.44181840242</v>
      </c>
      <c r="I174" s="4">
        <v>2.44181840242</v>
      </c>
      <c r="J174" s="4">
        <v>2.44181840242</v>
      </c>
      <c r="K174" s="4">
        <v>2.44181840242</v>
      </c>
      <c r="L174" s="4">
        <v>2.4311554317400002</v>
      </c>
      <c r="M174" s="4">
        <v>2.4311554317400002</v>
      </c>
      <c r="N174"/>
      <c r="O174"/>
      <c r="P174"/>
      <c r="Q174"/>
      <c r="R174"/>
      <c r="S174"/>
      <c r="T174"/>
      <c r="U174"/>
      <c r="V174"/>
      <c r="W174"/>
      <c r="X174"/>
      <c r="Y174"/>
      <c r="Z174"/>
      <c r="AA174"/>
      <c r="AB174"/>
      <c r="AC174"/>
      <c r="AD174"/>
      <c r="AE174"/>
      <c r="AF174"/>
      <c r="AG174"/>
      <c r="AH174"/>
      <c r="AI174"/>
    </row>
    <row r="175" spans="1:35" hidden="1" outlineLevel="4" x14ac:dyDescent="0.25">
      <c r="A175" s="6" t="s">
        <v>8</v>
      </c>
      <c r="B175" s="4">
        <v>0.30533333352000003</v>
      </c>
      <c r="C175" s="4">
        <v>0.30533333352000003</v>
      </c>
      <c r="D175" s="4">
        <v>0.30533333352000003</v>
      </c>
      <c r="E175" s="4">
        <v>0.30533333352000003</v>
      </c>
      <c r="F175" s="4">
        <v>0.30533333352000003</v>
      </c>
      <c r="G175" s="4">
        <v>0.30533333810000002</v>
      </c>
      <c r="H175" s="4"/>
      <c r="I175" s="4"/>
      <c r="J175" s="4"/>
      <c r="K175" s="4"/>
      <c r="L175" s="4"/>
      <c r="M175" s="4"/>
      <c r="N175"/>
      <c r="O175"/>
      <c r="P175"/>
      <c r="Q175"/>
      <c r="R175"/>
      <c r="S175"/>
      <c r="T175"/>
      <c r="U175"/>
      <c r="V175"/>
      <c r="W175"/>
      <c r="X175"/>
      <c r="Y175"/>
      <c r="Z175"/>
      <c r="AA175"/>
      <c r="AB175"/>
      <c r="AC175"/>
      <c r="AD175"/>
      <c r="AE175"/>
      <c r="AF175"/>
      <c r="AG175"/>
      <c r="AH175"/>
      <c r="AI175"/>
    </row>
    <row r="176" spans="1:35" x14ac:dyDescent="0.25">
      <c r="N176"/>
      <c r="O176"/>
      <c r="P176"/>
      <c r="Q176"/>
      <c r="R176"/>
      <c r="S176"/>
      <c r="T176"/>
      <c r="U176"/>
      <c r="V176"/>
      <c r="W176"/>
      <c r="X176"/>
      <c r="Y176"/>
      <c r="Z176"/>
      <c r="AA176"/>
      <c r="AB176"/>
      <c r="AC176"/>
      <c r="AD176"/>
      <c r="AE176"/>
      <c r="AF176"/>
      <c r="AG176"/>
      <c r="AH176"/>
      <c r="AI176"/>
    </row>
    <row r="177" spans="14:35" x14ac:dyDescent="0.25">
      <c r="N177"/>
      <c r="O177"/>
      <c r="P177"/>
      <c r="Q177"/>
      <c r="R177"/>
      <c r="S177"/>
      <c r="T177"/>
      <c r="U177"/>
      <c r="V177"/>
      <c r="W177"/>
      <c r="X177"/>
      <c r="Y177"/>
      <c r="Z177"/>
      <c r="AA177"/>
      <c r="AB177"/>
      <c r="AC177"/>
      <c r="AD177"/>
      <c r="AE177"/>
      <c r="AF177"/>
      <c r="AG177"/>
      <c r="AH177"/>
      <c r="AI177"/>
    </row>
    <row r="178" spans="14:35" x14ac:dyDescent="0.25">
      <c r="N178"/>
      <c r="O178"/>
      <c r="P178"/>
      <c r="Q178"/>
      <c r="R178"/>
      <c r="S178"/>
      <c r="T178"/>
      <c r="U178"/>
      <c r="V178"/>
      <c r="W178"/>
      <c r="X178"/>
      <c r="Y178"/>
      <c r="Z178"/>
      <c r="AA178"/>
      <c r="AB178"/>
      <c r="AC178"/>
      <c r="AD178"/>
      <c r="AE178"/>
      <c r="AF178"/>
      <c r="AG178"/>
      <c r="AH178"/>
      <c r="AI178"/>
    </row>
  </sheetData>
  <mergeCells count="4">
    <mergeCell ref="A59:K61"/>
    <mergeCell ref="L62:M62"/>
    <mergeCell ref="A1:K1"/>
    <mergeCell ref="J2:K2"/>
  </mergeCell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2025-12-02T13:49:56Z</cp:lastPrinted>
  <dcterms:created xsi:type="dcterms:W3CDTF">2025-12-02T13:45:17Z</dcterms:created>
  <dcterms:modified xsi:type="dcterms:W3CDTF">2025-12-02T13:52:36Z</dcterms:modified>
</cp:coreProperties>
</file>