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Бюджетні платежі\Бюджетні платежі 2024 р\Платежі на сайт\"/>
    </mc:Choice>
  </mc:AlternateContent>
  <bookViews>
    <workbookView xWindow="0" yWindow="0" windowWidth="28800" windowHeight="11700"/>
  </bookViews>
  <sheets>
    <sheet name="2024-2049" sheetId="1" r:id="rId1"/>
  </sheets>
  <definedNames>
    <definedName name="_xlnm.Print_Area" localSheetId="0">'2024-2049'!$A$1:$M$163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3" i="1" l="1"/>
  <c r="L163" i="1"/>
  <c r="K163" i="1"/>
  <c r="J163" i="1"/>
  <c r="I163" i="1"/>
  <c r="H163" i="1"/>
  <c r="G163" i="1"/>
  <c r="F163" i="1"/>
  <c r="E163" i="1"/>
  <c r="D163" i="1"/>
  <c r="C163" i="1"/>
  <c r="B163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0" i="1"/>
  <c r="L150" i="1"/>
  <c r="L149" i="1" s="1"/>
  <c r="K150" i="1"/>
  <c r="K149" i="1" s="1"/>
  <c r="J150" i="1"/>
  <c r="I150" i="1"/>
  <c r="I149" i="1" s="1"/>
  <c r="H150" i="1"/>
  <c r="H149" i="1" s="1"/>
  <c r="G150" i="1"/>
  <c r="G149" i="1" s="1"/>
  <c r="F150" i="1"/>
  <c r="E150" i="1"/>
  <c r="E149" i="1" s="1"/>
  <c r="D150" i="1"/>
  <c r="D149" i="1" s="1"/>
  <c r="C150" i="1"/>
  <c r="C149" i="1" s="1"/>
  <c r="B150" i="1"/>
  <c r="M149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6" i="1"/>
  <c r="M135" i="1" s="1"/>
  <c r="L136" i="1"/>
  <c r="L135" i="1" s="1"/>
  <c r="K136" i="1"/>
  <c r="J136" i="1"/>
  <c r="J135" i="1" s="1"/>
  <c r="I136" i="1"/>
  <c r="H136" i="1"/>
  <c r="H135" i="1" s="1"/>
  <c r="G136" i="1"/>
  <c r="G135" i="1" s="1"/>
  <c r="F136" i="1"/>
  <c r="F135" i="1" s="1"/>
  <c r="E136" i="1"/>
  <c r="D136" i="1"/>
  <c r="D135" i="1" s="1"/>
  <c r="C136" i="1"/>
  <c r="B136" i="1"/>
  <c r="B135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6" i="1"/>
  <c r="L126" i="1"/>
  <c r="K126" i="1"/>
  <c r="K125" i="1" s="1"/>
  <c r="J126" i="1"/>
  <c r="J125" i="1" s="1"/>
  <c r="I126" i="1"/>
  <c r="H126" i="1"/>
  <c r="G126" i="1"/>
  <c r="G125" i="1" s="1"/>
  <c r="F126" i="1"/>
  <c r="F125" i="1" s="1"/>
  <c r="E126" i="1"/>
  <c r="D126" i="1"/>
  <c r="C126" i="1"/>
  <c r="C125" i="1" s="1"/>
  <c r="B126" i="1"/>
  <c r="B125" i="1" s="1"/>
  <c r="M125" i="1"/>
  <c r="L125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19" i="1"/>
  <c r="M118" i="1" s="1"/>
  <c r="L119" i="1"/>
  <c r="L118" i="1" s="1"/>
  <c r="K119" i="1"/>
  <c r="J119" i="1"/>
  <c r="I119" i="1"/>
  <c r="I118" i="1" s="1"/>
  <c r="H119" i="1"/>
  <c r="H118" i="1" s="1"/>
  <c r="G119" i="1"/>
  <c r="F119" i="1"/>
  <c r="E119" i="1"/>
  <c r="D119" i="1"/>
  <c r="D118" i="1" s="1"/>
  <c r="C119" i="1"/>
  <c r="B119" i="1"/>
  <c r="B118" i="1" s="1"/>
  <c r="E11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M94" i="1" s="1"/>
  <c r="L95" i="1"/>
  <c r="L94" i="1" s="1"/>
  <c r="K95" i="1"/>
  <c r="K94" i="1" s="1"/>
  <c r="J95" i="1"/>
  <c r="J94" i="1" s="1"/>
  <c r="I95" i="1"/>
  <c r="I94" i="1" s="1"/>
  <c r="H95" i="1"/>
  <c r="H94" i="1" s="1"/>
  <c r="G95" i="1"/>
  <c r="G94" i="1" s="1"/>
  <c r="F95" i="1"/>
  <c r="E95" i="1"/>
  <c r="E94" i="1" s="1"/>
  <c r="D95" i="1"/>
  <c r="D94" i="1" s="1"/>
  <c r="C95" i="1"/>
  <c r="C94" i="1" s="1"/>
  <c r="B95" i="1"/>
  <c r="B94" i="1" s="1"/>
  <c r="M88" i="1"/>
  <c r="L88" i="1"/>
  <c r="K88" i="1"/>
  <c r="J88" i="1"/>
  <c r="I88" i="1"/>
  <c r="H88" i="1"/>
  <c r="G88" i="1"/>
  <c r="F88" i="1"/>
  <c r="E88" i="1"/>
  <c r="D88" i="1"/>
  <c r="C88" i="1"/>
  <c r="B88" i="1"/>
  <c r="M84" i="1"/>
  <c r="L84" i="1"/>
  <c r="K84" i="1"/>
  <c r="J84" i="1"/>
  <c r="I84" i="1"/>
  <c r="H84" i="1"/>
  <c r="G84" i="1"/>
  <c r="F84" i="1"/>
  <c r="E84" i="1"/>
  <c r="D84" i="1"/>
  <c r="C84" i="1"/>
  <c r="B84" i="1"/>
  <c r="M81" i="1"/>
  <c r="M80" i="1" s="1"/>
  <c r="L81" i="1"/>
  <c r="K81" i="1"/>
  <c r="K80" i="1" s="1"/>
  <c r="J81" i="1"/>
  <c r="I81" i="1"/>
  <c r="I80" i="1" s="1"/>
  <c r="H81" i="1"/>
  <c r="G81" i="1"/>
  <c r="G80" i="1" s="1"/>
  <c r="F81" i="1"/>
  <c r="F80" i="1" s="1"/>
  <c r="E81" i="1"/>
  <c r="E80" i="1" s="1"/>
  <c r="D81" i="1"/>
  <c r="C81" i="1"/>
  <c r="C80" i="1" s="1"/>
  <c r="B81" i="1"/>
  <c r="B80" i="1" s="1"/>
  <c r="M75" i="1"/>
  <c r="L75" i="1"/>
  <c r="K75" i="1"/>
  <c r="J75" i="1"/>
  <c r="I75" i="1"/>
  <c r="H75" i="1"/>
  <c r="G75" i="1"/>
  <c r="F75" i="1"/>
  <c r="E75" i="1"/>
  <c r="D75" i="1"/>
  <c r="C75" i="1"/>
  <c r="B75" i="1"/>
  <c r="M73" i="1"/>
  <c r="L73" i="1"/>
  <c r="K73" i="1"/>
  <c r="J73" i="1"/>
  <c r="I73" i="1"/>
  <c r="H73" i="1"/>
  <c r="G73" i="1"/>
  <c r="F73" i="1"/>
  <c r="E73" i="1"/>
  <c r="D73" i="1"/>
  <c r="C73" i="1"/>
  <c r="B73" i="1"/>
  <c r="M71" i="1"/>
  <c r="L71" i="1"/>
  <c r="L70" i="1" s="1"/>
  <c r="K71" i="1"/>
  <c r="K70" i="1" s="1"/>
  <c r="J71" i="1"/>
  <c r="I71" i="1"/>
  <c r="I70" i="1" s="1"/>
  <c r="H71" i="1"/>
  <c r="H70" i="1" s="1"/>
  <c r="G71" i="1"/>
  <c r="G70" i="1" s="1"/>
  <c r="F71" i="1"/>
  <c r="E71" i="1"/>
  <c r="E70" i="1" s="1"/>
  <c r="D71" i="1"/>
  <c r="D70" i="1" s="1"/>
  <c r="C71" i="1"/>
  <c r="C70" i="1" s="1"/>
  <c r="B71" i="1"/>
  <c r="M70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M63" i="1" s="1"/>
  <c r="L64" i="1"/>
  <c r="K64" i="1"/>
  <c r="K63" i="1" s="1"/>
  <c r="J64" i="1"/>
  <c r="J63" i="1" s="1"/>
  <c r="I64" i="1"/>
  <c r="I63" i="1" s="1"/>
  <c r="H64" i="1"/>
  <c r="G64" i="1"/>
  <c r="G63" i="1" s="1"/>
  <c r="F64" i="1"/>
  <c r="F63" i="1" s="1"/>
  <c r="E64" i="1"/>
  <c r="E63" i="1" s="1"/>
  <c r="D64" i="1"/>
  <c r="C64" i="1"/>
  <c r="C63" i="1" s="1"/>
  <c r="B64" i="1"/>
  <c r="B63" i="1" s="1"/>
  <c r="C62" i="1" l="1"/>
  <c r="K62" i="1"/>
  <c r="M134" i="1"/>
  <c r="J80" i="1"/>
  <c r="G134" i="1"/>
  <c r="C79" i="1"/>
  <c r="G79" i="1"/>
  <c r="K79" i="1"/>
  <c r="K61" i="1" s="1"/>
  <c r="E79" i="1"/>
  <c r="I79" i="1"/>
  <c r="M79" i="1"/>
  <c r="M117" i="1"/>
  <c r="M116" i="1" s="1"/>
  <c r="E62" i="1"/>
  <c r="E61" i="1" s="1"/>
  <c r="M62" i="1"/>
  <c r="H125" i="1"/>
  <c r="H117" i="1" s="1"/>
  <c r="D125" i="1"/>
  <c r="D117" i="1" s="1"/>
  <c r="I62" i="1"/>
  <c r="C118" i="1"/>
  <c r="C117" i="1" s="1"/>
  <c r="G118" i="1"/>
  <c r="G117" i="1" s="1"/>
  <c r="K118" i="1"/>
  <c r="K117" i="1" s="1"/>
  <c r="B149" i="1"/>
  <c r="B134" i="1" s="1"/>
  <c r="F149" i="1"/>
  <c r="F134" i="1" s="1"/>
  <c r="J149" i="1"/>
  <c r="J134" i="1" s="1"/>
  <c r="B117" i="1"/>
  <c r="L117" i="1"/>
  <c r="F118" i="1"/>
  <c r="F117" i="1" s="1"/>
  <c r="F116" i="1" s="1"/>
  <c r="J118" i="1"/>
  <c r="J117" i="1" s="1"/>
  <c r="E125" i="1"/>
  <c r="E117" i="1" s="1"/>
  <c r="I125" i="1"/>
  <c r="I117" i="1" s="1"/>
  <c r="F94" i="1"/>
  <c r="F79" i="1" s="1"/>
  <c r="C135" i="1"/>
  <c r="C134" i="1" s="1"/>
  <c r="K135" i="1"/>
  <c r="K134" i="1" s="1"/>
  <c r="K116" i="1" s="1"/>
  <c r="E135" i="1"/>
  <c r="E134" i="1" s="1"/>
  <c r="I135" i="1"/>
  <c r="I134" i="1" s="1"/>
  <c r="B79" i="1"/>
  <c r="J79" i="1"/>
  <c r="D63" i="1"/>
  <c r="D62" i="1" s="1"/>
  <c r="H63" i="1"/>
  <c r="H62" i="1" s="1"/>
  <c r="L63" i="1"/>
  <c r="L62" i="1" s="1"/>
  <c r="B70" i="1"/>
  <c r="B62" i="1" s="1"/>
  <c r="F70" i="1"/>
  <c r="F62" i="1" s="1"/>
  <c r="J70" i="1"/>
  <c r="J62" i="1" s="1"/>
  <c r="D80" i="1"/>
  <c r="D79" i="1" s="1"/>
  <c r="H80" i="1"/>
  <c r="H79" i="1" s="1"/>
  <c r="L80" i="1"/>
  <c r="L79" i="1" s="1"/>
  <c r="D134" i="1"/>
  <c r="H134" i="1"/>
  <c r="L134" i="1"/>
  <c r="L116" i="1" s="1"/>
  <c r="G62" i="1"/>
  <c r="G61" i="1" s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4" i="1"/>
  <c r="C14" i="1"/>
  <c r="D14" i="1"/>
  <c r="E14" i="1"/>
  <c r="F14" i="1"/>
  <c r="G14" i="1"/>
  <c r="H14" i="1"/>
  <c r="I14" i="1"/>
  <c r="J14" i="1"/>
  <c r="K14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7" i="1"/>
  <c r="C27" i="1"/>
  <c r="D27" i="1"/>
  <c r="E27" i="1"/>
  <c r="F27" i="1"/>
  <c r="G27" i="1"/>
  <c r="H27" i="1"/>
  <c r="I27" i="1"/>
  <c r="J27" i="1"/>
  <c r="K27" i="1"/>
  <c r="B31" i="1"/>
  <c r="C31" i="1"/>
  <c r="D31" i="1"/>
  <c r="E31" i="1"/>
  <c r="F31" i="1"/>
  <c r="G31" i="1"/>
  <c r="H31" i="1"/>
  <c r="I31" i="1"/>
  <c r="J31" i="1"/>
  <c r="K31" i="1"/>
  <c r="B38" i="1"/>
  <c r="C38" i="1"/>
  <c r="D38" i="1"/>
  <c r="E38" i="1"/>
  <c r="F38" i="1"/>
  <c r="G38" i="1"/>
  <c r="H38" i="1"/>
  <c r="I38" i="1"/>
  <c r="J38" i="1"/>
  <c r="K38" i="1"/>
  <c r="B41" i="1"/>
  <c r="C41" i="1"/>
  <c r="D41" i="1"/>
  <c r="E41" i="1"/>
  <c r="F41" i="1"/>
  <c r="G41" i="1"/>
  <c r="H41" i="1"/>
  <c r="I41" i="1"/>
  <c r="J41" i="1"/>
  <c r="K41" i="1"/>
  <c r="B45" i="1"/>
  <c r="C45" i="1"/>
  <c r="D45" i="1"/>
  <c r="E45" i="1"/>
  <c r="F45" i="1"/>
  <c r="G45" i="1"/>
  <c r="H45" i="1"/>
  <c r="I45" i="1"/>
  <c r="J45" i="1"/>
  <c r="K45" i="1"/>
  <c r="B51" i="1"/>
  <c r="C51" i="1"/>
  <c r="D51" i="1"/>
  <c r="E51" i="1"/>
  <c r="F51" i="1"/>
  <c r="G51" i="1"/>
  <c r="H51" i="1"/>
  <c r="I51" i="1"/>
  <c r="J51" i="1"/>
  <c r="K51" i="1"/>
  <c r="C61" i="1" l="1"/>
  <c r="B61" i="1"/>
  <c r="G116" i="1"/>
  <c r="I61" i="1"/>
  <c r="M61" i="1"/>
  <c r="C116" i="1"/>
  <c r="I116" i="1"/>
  <c r="J61" i="1"/>
  <c r="B116" i="1"/>
  <c r="E116" i="1"/>
  <c r="H116" i="1"/>
  <c r="D61" i="1"/>
  <c r="D116" i="1"/>
  <c r="F61" i="1"/>
  <c r="J116" i="1"/>
  <c r="L61" i="1"/>
  <c r="H61" i="1"/>
  <c r="E23" i="1"/>
  <c r="I6" i="1"/>
  <c r="E6" i="1"/>
  <c r="J37" i="1"/>
  <c r="B37" i="1"/>
  <c r="F23" i="1"/>
  <c r="K13" i="1"/>
  <c r="G13" i="1"/>
  <c r="C13" i="1"/>
  <c r="I13" i="1"/>
  <c r="E13" i="1"/>
  <c r="D23" i="1"/>
  <c r="D13" i="1"/>
  <c r="H6" i="1"/>
  <c r="D6" i="1"/>
  <c r="H37" i="1"/>
  <c r="D37" i="1"/>
  <c r="H23" i="1"/>
  <c r="H13" i="1"/>
  <c r="I37" i="1"/>
  <c r="E37" i="1"/>
  <c r="I23" i="1"/>
  <c r="K6" i="1"/>
  <c r="G6" i="1"/>
  <c r="C6" i="1"/>
  <c r="F37" i="1"/>
  <c r="J23" i="1"/>
  <c r="B23" i="1"/>
  <c r="J13" i="1"/>
  <c r="F13" i="1"/>
  <c r="B13" i="1"/>
  <c r="J6" i="1"/>
  <c r="F6" i="1"/>
  <c r="B6" i="1"/>
  <c r="K37" i="1"/>
  <c r="G37" i="1"/>
  <c r="C37" i="1"/>
  <c r="K23" i="1"/>
  <c r="G23" i="1"/>
  <c r="C23" i="1"/>
  <c r="F5" i="1" l="1"/>
  <c r="H5" i="1"/>
  <c r="H22" i="1"/>
  <c r="H4" i="1" s="1"/>
  <c r="D5" i="1"/>
  <c r="I22" i="1"/>
  <c r="D22" i="1"/>
  <c r="C22" i="1"/>
  <c r="J5" i="1"/>
  <c r="G5" i="1"/>
  <c r="K5" i="1"/>
  <c r="E5" i="1"/>
  <c r="E22" i="1"/>
  <c r="G22" i="1"/>
  <c r="B5" i="1"/>
  <c r="B22" i="1"/>
  <c r="C5" i="1"/>
  <c r="I5" i="1"/>
  <c r="I4" i="1" s="1"/>
  <c r="J22" i="1"/>
  <c r="K22" i="1"/>
  <c r="F22" i="1"/>
  <c r="F4" i="1" s="1"/>
  <c r="C4" i="1" l="1"/>
  <c r="J4" i="1"/>
  <c r="D4" i="1"/>
  <c r="K4" i="1"/>
  <c r="E4" i="1"/>
  <c r="B4" i="1"/>
  <c r="G4" i="1"/>
</calcChain>
</file>

<file path=xl/sharedStrings.xml><?xml version="1.0" encoding="utf-8"?>
<sst xmlns="http://schemas.openxmlformats.org/spreadsheetml/2006/main" count="170" uniqueCount="28">
  <si>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</si>
  <si>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</si>
  <si>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</si>
  <si>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</si>
  <si>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</si>
  <si>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</si>
  <si>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</si>
  <si>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</si>
  <si>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Servise</t>
  </si>
  <si>
    <t>Other Liabilities</t>
  </si>
  <si>
    <t>External Debt</t>
  </si>
  <si>
    <t>Commercial Loans</t>
  </si>
  <si>
    <t>Loans provided by IFOs</t>
  </si>
  <si>
    <t>XDR</t>
  </si>
  <si>
    <t>Official Loans</t>
  </si>
  <si>
    <t>CAD</t>
  </si>
  <si>
    <t>GBP</t>
  </si>
  <si>
    <t>JPY</t>
  </si>
  <si>
    <t>2049</t>
  </si>
  <si>
    <t>2025</t>
  </si>
  <si>
    <t>* without taking into account the potential capitalization of interest on Eurobonds payable on the date of coupon payments under existing agreements</t>
  </si>
  <si>
    <t>UAH, billion</t>
  </si>
  <si>
    <t>2024*</t>
  </si>
  <si>
    <t>Q1</t>
  </si>
  <si>
    <t>Q2</t>
  </si>
  <si>
    <t>Q3</t>
  </si>
  <si>
    <t>Q4</t>
  </si>
  <si>
    <t>Estimated Government Debt Repayment Profile for the years 2024-2049 under the existing agreements as of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</si>
</sst>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2" applyNumberFormat="1"/>
    <xf numFmtId="4" fontId="4" fillId="0" borderId="0" xfId="2" applyNumberFormat="1"/>
    <xf numFmtId="4" fontId="5" fillId="0" borderId="0" xfId="0" applyNumberFormat="1" applyFont="1"/>
    <xf numFmtId="0" fontId="5" fillId="0" borderId="0" xfId="0" applyFont="1" applyFill="1"/>
    <xf numFmtId="0" fontId="5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5" fillId="0" borderId="0" xfId="0" applyNumberFormat="1" applyFont="1" applyAlignment="1">
      <alignment horizontal="left"/>
    </xf>
    <xf numFmtId="49" fontId="3" fillId="0" borderId="0" xfId="1" applyNumberFormat="1" applyFont="1" applyAlignment="1"/>
    <xf numFmtId="4" fontId="6" fillId="0" borderId="2" xfId="2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3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8"/>
  <sheetViews>
    <sheetView tabSelected="1" topLeftCell="A108" zoomScale="80" zoomScaleNormal="80" workbookViewId="0">
      <selection activeCell="M163" sqref="A1:M163"/>
    </sheetView>
  </sheetViews>
  <sheetFormatPr defaultRowHeight="15" outlineLevelRow="4" x14ac:dyDescent="0.25"/>
  <cols>
    <col min="1" max="1" width="30.5703125" style="1" customWidth="1"/>
    <col min="2" max="5" width="9.140625" style="2"/>
    <col min="6" max="6" width="8.7109375" style="2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ht="26.25" customHeight="1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3"/>
      <c r="M1" s="23"/>
    </row>
    <row r="2" spans="1:35" ht="19.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24" t="s">
        <v>21</v>
      </c>
      <c r="K2" s="24"/>
    </row>
    <row r="3" spans="1:35" s="7" customFormat="1" x14ac:dyDescent="0.25">
      <c r="A3" s="6"/>
      <c r="B3" s="11" t="s">
        <v>23</v>
      </c>
      <c r="C3" s="11" t="s">
        <v>24</v>
      </c>
      <c r="D3" s="11" t="s">
        <v>25</v>
      </c>
      <c r="E3" s="11" t="s">
        <v>26</v>
      </c>
      <c r="F3" s="12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2" t="s">
        <v>19</v>
      </c>
    </row>
    <row r="4" spans="1:35" s="10" customFormat="1" x14ac:dyDescent="0.25">
      <c r="A4" s="8" t="s">
        <v>0</v>
      </c>
      <c r="B4" s="9">
        <f t="shared" ref="B4:K4" si="0">B5+B22</f>
        <v>170.75429339829</v>
      </c>
      <c r="C4" s="9">
        <f t="shared" si="0"/>
        <v>249.88008477505997</v>
      </c>
      <c r="D4" s="9">
        <f t="shared" si="0"/>
        <v>310.68966440157999</v>
      </c>
      <c r="E4" s="9">
        <f t="shared" si="0"/>
        <v>290.43612028070004</v>
      </c>
      <c r="F4" s="9">
        <f t="shared" si="0"/>
        <v>1021.76016285563</v>
      </c>
      <c r="G4" s="9">
        <f t="shared" si="0"/>
        <v>197.24933229555</v>
      </c>
      <c r="H4" s="9">
        <f t="shared" si="0"/>
        <v>195.74196204547999</v>
      </c>
      <c r="I4" s="9">
        <f t="shared" si="0"/>
        <v>196.72104272915999</v>
      </c>
      <c r="J4" s="9">
        <f t="shared" si="0"/>
        <v>165.28520202775999</v>
      </c>
      <c r="K4" s="9">
        <f t="shared" si="0"/>
        <v>754.99753909795004</v>
      </c>
    </row>
    <row r="5" spans="1:35" s="10" customFormat="1" outlineLevel="1" x14ac:dyDescent="0.25">
      <c r="A5" s="18" t="s">
        <v>1</v>
      </c>
      <c r="B5" s="19">
        <f t="shared" ref="B5:K5" si="1">B6+B13</f>
        <v>118.1785701459</v>
      </c>
      <c r="C5" s="19">
        <f t="shared" si="1"/>
        <v>180.31598329489998</v>
      </c>
      <c r="D5" s="19">
        <f t="shared" si="1"/>
        <v>94.612391994959992</v>
      </c>
      <c r="E5" s="19">
        <f t="shared" si="1"/>
        <v>202.32291709487001</v>
      </c>
      <c r="F5" s="19">
        <f t="shared" si="1"/>
        <v>595.42986253062998</v>
      </c>
      <c r="G5" s="19">
        <f t="shared" si="1"/>
        <v>106.29967221701</v>
      </c>
      <c r="H5" s="19">
        <f t="shared" si="1"/>
        <v>122.36299900668</v>
      </c>
      <c r="I5" s="19">
        <f t="shared" si="1"/>
        <v>72.380932336000001</v>
      </c>
      <c r="J5" s="19">
        <f t="shared" si="1"/>
        <v>110.3166638077</v>
      </c>
      <c r="K5" s="19">
        <f t="shared" si="1"/>
        <v>411.36026736738995</v>
      </c>
    </row>
    <row r="6" spans="1:35" s="10" customFormat="1" outlineLevel="2" x14ac:dyDescent="0.25">
      <c r="A6" s="20" t="s">
        <v>2</v>
      </c>
      <c r="B6" s="21">
        <f t="shared" ref="B6:K6" si="2">B7+B9</f>
        <v>90.810803662859996</v>
      </c>
      <c r="C6" s="21">
        <f t="shared" si="2"/>
        <v>99.811222433650002</v>
      </c>
      <c r="D6" s="21">
        <f t="shared" si="2"/>
        <v>56.406822342409995</v>
      </c>
      <c r="E6" s="21">
        <f t="shared" si="2"/>
        <v>137.29736075246001</v>
      </c>
      <c r="F6" s="21">
        <f t="shared" si="2"/>
        <v>384.32620919137997</v>
      </c>
      <c r="G6" s="21">
        <f t="shared" si="2"/>
        <v>85.017869606849999</v>
      </c>
      <c r="H6" s="21">
        <f t="shared" si="2"/>
        <v>63.418966130619999</v>
      </c>
      <c r="I6" s="21">
        <f t="shared" si="2"/>
        <v>45.578384675870005</v>
      </c>
      <c r="J6" s="21">
        <f t="shared" si="2"/>
        <v>65.455050548919999</v>
      </c>
      <c r="K6" s="21">
        <f t="shared" si="2"/>
        <v>259.47027096225997</v>
      </c>
    </row>
    <row r="7" spans="1:35" outlineLevel="3" collapsed="1" x14ac:dyDescent="0.25">
      <c r="A7" s="4" t="s">
        <v>3</v>
      </c>
      <c r="B7" s="3">
        <f t="shared" ref="B7:K7" si="3">SUM(B8:B8)</f>
        <v>3.3063130619999999E-2</v>
      </c>
      <c r="C7" s="3">
        <f t="shared" si="3"/>
        <v>3.3063130619999999E-2</v>
      </c>
      <c r="D7" s="3">
        <f t="shared" si="3"/>
        <v>3.3063130619999999E-2</v>
      </c>
      <c r="E7" s="3">
        <f t="shared" si="3"/>
        <v>3.3063130619999999E-2</v>
      </c>
      <c r="F7" s="3">
        <f t="shared" si="3"/>
        <v>0.13225252248</v>
      </c>
      <c r="G7" s="3">
        <f t="shared" si="3"/>
        <v>3.3063130619999999E-2</v>
      </c>
      <c r="H7" s="3">
        <f t="shared" si="3"/>
        <v>3.3063130619999999E-2</v>
      </c>
      <c r="I7" s="3">
        <f t="shared" si="3"/>
        <v>3.3063130619999999E-2</v>
      </c>
      <c r="J7" s="3">
        <f t="shared" si="3"/>
        <v>3.3063130619999999E-2</v>
      </c>
      <c r="K7" s="3">
        <f t="shared" si="3"/>
        <v>0.13225252248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>
        <v>3.3063130619999999E-2</v>
      </c>
      <c r="C8" s="3">
        <v>3.3063130619999999E-2</v>
      </c>
      <c r="D8" s="3">
        <v>3.3063130619999999E-2</v>
      </c>
      <c r="E8" s="3">
        <v>3.3063130619999999E-2</v>
      </c>
      <c r="F8" s="3">
        <v>0.13225252248</v>
      </c>
      <c r="G8" s="3">
        <v>3.3063130619999999E-2</v>
      </c>
      <c r="H8" s="3">
        <v>3.3063130619999999E-2</v>
      </c>
      <c r="I8" s="3">
        <v>3.3063130619999999E-2</v>
      </c>
      <c r="J8" s="3">
        <v>3.3063130619999999E-2</v>
      </c>
      <c r="K8" s="3">
        <v>0.13225252248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 t="shared" ref="B9:K9" si="4">SUM(B10:B12)</f>
        <v>90.777740532240003</v>
      </c>
      <c r="C9" s="3">
        <f t="shared" si="4"/>
        <v>99.778159303030009</v>
      </c>
      <c r="D9" s="3">
        <f t="shared" si="4"/>
        <v>56.373759211789995</v>
      </c>
      <c r="E9" s="3">
        <f t="shared" si="4"/>
        <v>137.26429762184</v>
      </c>
      <c r="F9" s="3">
        <f t="shared" si="4"/>
        <v>384.1939566689</v>
      </c>
      <c r="G9" s="3">
        <f t="shared" si="4"/>
        <v>84.984806476230006</v>
      </c>
      <c r="H9" s="3">
        <f t="shared" si="4"/>
        <v>63.385902999999999</v>
      </c>
      <c r="I9" s="3">
        <f t="shared" si="4"/>
        <v>45.545321545250005</v>
      </c>
      <c r="J9" s="3">
        <f t="shared" si="4"/>
        <v>65.421987418300006</v>
      </c>
      <c r="K9" s="3">
        <f t="shared" si="4"/>
        <v>259.33801843978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6</v>
      </c>
      <c r="B10" s="3">
        <v>23.67861986246</v>
      </c>
      <c r="C10" s="3">
        <v>12.3053957829</v>
      </c>
      <c r="D10" s="3">
        <v>3.3231987742100002</v>
      </c>
      <c r="E10" s="3"/>
      <c r="F10" s="3">
        <v>39.307214419570002</v>
      </c>
      <c r="G10" s="3">
        <v>2.0788881085100002</v>
      </c>
      <c r="H10" s="3"/>
      <c r="I10" s="3">
        <v>8.7826575452500002</v>
      </c>
      <c r="J10" s="3"/>
      <c r="K10" s="3">
        <v>10.86154565376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4" x14ac:dyDescent="0.25">
      <c r="A11" s="5" t="s">
        <v>4</v>
      </c>
      <c r="B11" s="3">
        <v>35.422222473040001</v>
      </c>
      <c r="C11" s="3">
        <v>75.157095498779995</v>
      </c>
      <c r="D11" s="3">
        <v>39.435554052519997</v>
      </c>
      <c r="E11" s="3">
        <v>98.379244907239993</v>
      </c>
      <c r="F11" s="3">
        <v>248.39411693157999</v>
      </c>
      <c r="G11" s="3">
        <v>63.686168000000002</v>
      </c>
      <c r="H11" s="3">
        <v>63.385902999999999</v>
      </c>
      <c r="I11" s="3">
        <v>36.762664000000001</v>
      </c>
      <c r="J11" s="3">
        <v>65.421987418300006</v>
      </c>
      <c r="K11" s="3">
        <v>229.2567224183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31.676898196740002</v>
      </c>
      <c r="C12" s="3">
        <v>12.31566802135</v>
      </c>
      <c r="D12" s="3">
        <v>13.615006385059999</v>
      </c>
      <c r="E12" s="3">
        <v>38.8850527146</v>
      </c>
      <c r="F12" s="3">
        <v>96.492625317749997</v>
      </c>
      <c r="G12" s="3">
        <v>19.21975036772</v>
      </c>
      <c r="H12" s="3"/>
      <c r="I12" s="3"/>
      <c r="J12" s="3"/>
      <c r="K12" s="3">
        <v>19.21975036772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0" customFormat="1" outlineLevel="2" x14ac:dyDescent="0.25">
      <c r="A13" s="20" t="s">
        <v>8</v>
      </c>
      <c r="B13" s="21">
        <f t="shared" ref="B13:K13" si="5">B14+B16+B18</f>
        <v>27.367766483039997</v>
      </c>
      <c r="C13" s="21">
        <f t="shared" si="5"/>
        <v>80.504760861249991</v>
      </c>
      <c r="D13" s="21">
        <f t="shared" si="5"/>
        <v>38.205569652549997</v>
      </c>
      <c r="E13" s="21">
        <f t="shared" si="5"/>
        <v>65.025556342409999</v>
      </c>
      <c r="F13" s="21">
        <f t="shared" si="5"/>
        <v>211.10365333925</v>
      </c>
      <c r="G13" s="21">
        <f t="shared" si="5"/>
        <v>21.281802610160003</v>
      </c>
      <c r="H13" s="21">
        <f t="shared" si="5"/>
        <v>58.94403287606</v>
      </c>
      <c r="I13" s="21">
        <f t="shared" si="5"/>
        <v>26.802547660129999</v>
      </c>
      <c r="J13" s="21">
        <f t="shared" si="5"/>
        <v>44.861613258779997</v>
      </c>
      <c r="K13" s="21">
        <f t="shared" si="5"/>
        <v>151.88999640513001</v>
      </c>
    </row>
    <row r="14" spans="1:35" outlineLevel="3" collapsed="1" x14ac:dyDescent="0.25">
      <c r="A14" s="4" t="s">
        <v>3</v>
      </c>
      <c r="B14" s="3">
        <f t="shared" ref="B14:K14" si="6">SUM(B15:B15)</f>
        <v>1.972947467E-2</v>
      </c>
      <c r="C14" s="3">
        <f t="shared" si="6"/>
        <v>1.931844395E-2</v>
      </c>
      <c r="D14" s="3">
        <f t="shared" si="6"/>
        <v>1.9115186999999999E-2</v>
      </c>
      <c r="E14" s="3">
        <f t="shared" si="6"/>
        <v>1.869963946E-2</v>
      </c>
      <c r="F14" s="3">
        <f t="shared" si="6"/>
        <v>7.6862745080000003E-2</v>
      </c>
      <c r="G14" s="3">
        <f t="shared" si="6"/>
        <v>1.793561607E-2</v>
      </c>
      <c r="H14" s="3">
        <f t="shared" si="6"/>
        <v>1.7722743860000001E-2</v>
      </c>
      <c r="I14" s="3">
        <f t="shared" si="6"/>
        <v>1.7500813260000001E-2</v>
      </c>
      <c r="J14" s="3">
        <f t="shared" si="6"/>
        <v>1.7084127229999999E-2</v>
      </c>
      <c r="K14" s="3">
        <f t="shared" si="6"/>
        <v>7.0243300420000002E-2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idden="1" outlineLevel="4" x14ac:dyDescent="0.25">
      <c r="A15" s="5" t="s">
        <v>4</v>
      </c>
      <c r="B15" s="3">
        <v>1.972947467E-2</v>
      </c>
      <c r="C15" s="3">
        <v>1.931844395E-2</v>
      </c>
      <c r="D15" s="3">
        <v>1.9115186999999999E-2</v>
      </c>
      <c r="E15" s="3">
        <v>1.869963946E-2</v>
      </c>
      <c r="F15" s="3">
        <v>7.6862745080000003E-2</v>
      </c>
      <c r="G15" s="3">
        <v>1.793561607E-2</v>
      </c>
      <c r="H15" s="3">
        <v>1.7722743860000001E-2</v>
      </c>
      <c r="I15" s="3">
        <v>1.7500813260000001E-2</v>
      </c>
      <c r="J15" s="3">
        <v>1.7084127229999999E-2</v>
      </c>
      <c r="K15" s="3">
        <v>7.0243300420000002E-2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5">
      <c r="A16" s="4" t="s">
        <v>9</v>
      </c>
      <c r="B16" s="3">
        <f t="shared" ref="B16:K16" si="7">SUM(B17:B17)</f>
        <v>0</v>
      </c>
      <c r="C16" s="3">
        <f t="shared" si="7"/>
        <v>0</v>
      </c>
      <c r="D16" s="3">
        <f t="shared" si="7"/>
        <v>0</v>
      </c>
      <c r="E16" s="3">
        <f t="shared" si="7"/>
        <v>2.6465000000000001E-4</v>
      </c>
      <c r="F16" s="3">
        <f t="shared" si="7"/>
        <v>2.6465000000000001E-4</v>
      </c>
      <c r="G16" s="3">
        <f t="shared" si="7"/>
        <v>0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/>
      <c r="C17" s="3"/>
      <c r="D17" s="3"/>
      <c r="E17" s="3">
        <v>2.6465000000000001E-4</v>
      </c>
      <c r="F17" s="3">
        <v>2.6465000000000001E-4</v>
      </c>
      <c r="G17" s="3"/>
      <c r="H17" s="3"/>
      <c r="I17" s="3"/>
      <c r="J17" s="3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5</v>
      </c>
      <c r="B18" s="3">
        <f t="shared" ref="B18:K18" si="8">SUM(B19:B21)</f>
        <v>27.348037008369996</v>
      </c>
      <c r="C18" s="3">
        <f t="shared" si="8"/>
        <v>80.485442417299993</v>
      </c>
      <c r="D18" s="3">
        <f t="shared" si="8"/>
        <v>38.18645446555</v>
      </c>
      <c r="E18" s="3">
        <f t="shared" si="8"/>
        <v>65.006592052949998</v>
      </c>
      <c r="F18" s="3">
        <f t="shared" si="8"/>
        <v>211.02652594417</v>
      </c>
      <c r="G18" s="3">
        <f t="shared" si="8"/>
        <v>21.263866994090002</v>
      </c>
      <c r="H18" s="3">
        <f t="shared" si="8"/>
        <v>58.926310132200001</v>
      </c>
      <c r="I18" s="3">
        <f t="shared" si="8"/>
        <v>26.785046846869999</v>
      </c>
      <c r="J18" s="3">
        <f t="shared" si="8"/>
        <v>44.844529131549997</v>
      </c>
      <c r="K18" s="3">
        <f t="shared" si="8"/>
        <v>151.81975310471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6</v>
      </c>
      <c r="B19" s="3">
        <v>0.46900207704000002</v>
      </c>
      <c r="C19" s="3">
        <v>0.36951256864999998</v>
      </c>
      <c r="D19" s="3">
        <v>0.23348918083</v>
      </c>
      <c r="E19" s="3"/>
      <c r="F19" s="3">
        <v>1.07200382652</v>
      </c>
      <c r="G19" s="3">
        <v>0.14356515108000001</v>
      </c>
      <c r="H19" s="3"/>
      <c r="I19" s="3">
        <v>0.10978321932</v>
      </c>
      <c r="J19" s="3"/>
      <c r="K19" s="3">
        <v>0.25334837040000002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25.524600566299998</v>
      </c>
      <c r="C20" s="3">
        <v>79.581020585670004</v>
      </c>
      <c r="D20" s="3">
        <v>36.893310057930002</v>
      </c>
      <c r="E20" s="3">
        <v>63.191644817209998</v>
      </c>
      <c r="F20" s="3">
        <v>205.19057602711001</v>
      </c>
      <c r="G20" s="3">
        <v>20.672693659450001</v>
      </c>
      <c r="H20" s="3">
        <v>58.926310132200001</v>
      </c>
      <c r="I20" s="3">
        <v>26.675263627549999</v>
      </c>
      <c r="J20" s="3">
        <v>44.844529131549997</v>
      </c>
      <c r="K20" s="3">
        <v>151.11879655075001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7</v>
      </c>
      <c r="B21" s="3">
        <v>1.3544343650299999</v>
      </c>
      <c r="C21" s="3">
        <v>0.53490926297999997</v>
      </c>
      <c r="D21" s="3">
        <v>1.0596552267899999</v>
      </c>
      <c r="E21" s="3">
        <v>1.8149472357400001</v>
      </c>
      <c r="F21" s="3">
        <v>4.7639460905400002</v>
      </c>
      <c r="G21" s="3">
        <v>0.44760818355999998</v>
      </c>
      <c r="H21" s="3"/>
      <c r="I21" s="3"/>
      <c r="J21" s="3"/>
      <c r="K21" s="3">
        <v>0.44760818355999998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8" t="s">
        <v>10</v>
      </c>
      <c r="B22" s="19">
        <f t="shared" ref="B22:K22" si="9">B23+B37</f>
        <v>52.575723252389999</v>
      </c>
      <c r="C22" s="19">
        <f t="shared" si="9"/>
        <v>69.564101480159991</v>
      </c>
      <c r="D22" s="19">
        <f t="shared" si="9"/>
        <v>216.07727240662001</v>
      </c>
      <c r="E22" s="19">
        <f t="shared" si="9"/>
        <v>88.113203185830002</v>
      </c>
      <c r="F22" s="19">
        <f t="shared" si="9"/>
        <v>426.33030032500005</v>
      </c>
      <c r="G22" s="19">
        <f t="shared" si="9"/>
        <v>90.949660078540006</v>
      </c>
      <c r="H22" s="19">
        <f t="shared" si="9"/>
        <v>73.378963038799995</v>
      </c>
      <c r="I22" s="19">
        <f t="shared" si="9"/>
        <v>124.34011039315999</v>
      </c>
      <c r="J22" s="19">
        <f t="shared" si="9"/>
        <v>54.968538220059997</v>
      </c>
      <c r="K22" s="19">
        <f t="shared" si="9"/>
        <v>343.63727173056003</v>
      </c>
    </row>
    <row r="23" spans="1:35" s="10" customFormat="1" outlineLevel="2" x14ac:dyDescent="0.25">
      <c r="A23" s="20" t="s">
        <v>2</v>
      </c>
      <c r="B23" s="21">
        <f t="shared" ref="B23:K23" si="10">B24+B27+B31</f>
        <v>29.375191437609999</v>
      </c>
      <c r="C23" s="21">
        <f t="shared" si="10"/>
        <v>48.971853969679998</v>
      </c>
      <c r="D23" s="21">
        <f t="shared" si="10"/>
        <v>69.161996759730002</v>
      </c>
      <c r="E23" s="21">
        <f t="shared" si="10"/>
        <v>33.122021642</v>
      </c>
      <c r="F23" s="21">
        <f t="shared" si="10"/>
        <v>180.63106380902002</v>
      </c>
      <c r="G23" s="21">
        <f t="shared" si="10"/>
        <v>37.447720389859995</v>
      </c>
      <c r="H23" s="21">
        <f t="shared" si="10"/>
        <v>35.812773681769997</v>
      </c>
      <c r="I23" s="21">
        <f t="shared" si="10"/>
        <v>84.083912384159987</v>
      </c>
      <c r="J23" s="21">
        <f t="shared" si="10"/>
        <v>24.819614943239998</v>
      </c>
      <c r="K23" s="21">
        <f t="shared" si="10"/>
        <v>182.16402139903002</v>
      </c>
    </row>
    <row r="24" spans="1:35" outlineLevel="3" collapsed="1" x14ac:dyDescent="0.25">
      <c r="A24" s="4" t="s">
        <v>11</v>
      </c>
      <c r="B24" s="3">
        <f t="shared" ref="B24:K24" si="11">SUM(B25:B26)</f>
        <v>2.3565758859799999</v>
      </c>
      <c r="C24" s="3">
        <f t="shared" si="11"/>
        <v>2.2733654912999999</v>
      </c>
      <c r="D24" s="3">
        <f t="shared" si="11"/>
        <v>41.491137813820004</v>
      </c>
      <c r="E24" s="3">
        <f t="shared" si="11"/>
        <v>12.98351025316</v>
      </c>
      <c r="F24" s="3">
        <f t="shared" si="11"/>
        <v>59.10458944426</v>
      </c>
      <c r="G24" s="3">
        <f t="shared" si="11"/>
        <v>4.7750439061999996</v>
      </c>
      <c r="H24" s="3">
        <f t="shared" si="11"/>
        <v>2.2718774235699999</v>
      </c>
      <c r="I24" s="3">
        <f t="shared" si="11"/>
        <v>64.319140183640002</v>
      </c>
      <c r="J24" s="3">
        <f t="shared" si="11"/>
        <v>2.0212542974000001</v>
      </c>
      <c r="K24" s="3">
        <f t="shared" si="11"/>
        <v>73.387315810810009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6</v>
      </c>
      <c r="B25" s="3">
        <v>2.3565758859799999</v>
      </c>
      <c r="C25" s="3">
        <v>2.2733654912999999</v>
      </c>
      <c r="D25" s="3">
        <v>4.35833005912</v>
      </c>
      <c r="E25" s="3">
        <v>12.98351025316</v>
      </c>
      <c r="F25" s="3">
        <v>21.97178168956</v>
      </c>
      <c r="G25" s="3">
        <v>4.7750439061999996</v>
      </c>
      <c r="H25" s="3">
        <v>2.2718774235699999</v>
      </c>
      <c r="I25" s="3">
        <v>6.8573458801799996</v>
      </c>
      <c r="J25" s="3">
        <v>2.0212542974000001</v>
      </c>
      <c r="K25" s="3">
        <v>15.92552150735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7</v>
      </c>
      <c r="B26" s="3"/>
      <c r="C26" s="3"/>
      <c r="D26" s="3">
        <v>37.132807754700003</v>
      </c>
      <c r="E26" s="3"/>
      <c r="F26" s="3">
        <v>37.132807754700003</v>
      </c>
      <c r="G26" s="3"/>
      <c r="H26" s="3"/>
      <c r="I26" s="3">
        <v>57.461794303460003</v>
      </c>
      <c r="J26" s="3"/>
      <c r="K26" s="3">
        <v>57.461794303460003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outlineLevel="3" collapsed="1" x14ac:dyDescent="0.25">
      <c r="A27" s="4" t="s">
        <v>12</v>
      </c>
      <c r="B27" s="3">
        <f t="shared" ref="B27:K27" si="12">SUM(B28:B30)</f>
        <v>26.595785927119998</v>
      </c>
      <c r="C27" s="3">
        <f t="shared" si="12"/>
        <v>45.237750626039997</v>
      </c>
      <c r="D27" s="3">
        <f t="shared" si="12"/>
        <v>27.19782230185</v>
      </c>
      <c r="E27" s="3">
        <f t="shared" si="12"/>
        <v>18.64624352669</v>
      </c>
      <c r="F27" s="3">
        <f t="shared" si="12"/>
        <v>117.67760238170001</v>
      </c>
      <c r="G27" s="3">
        <f t="shared" si="12"/>
        <v>32.093479527</v>
      </c>
      <c r="H27" s="3">
        <f t="shared" si="12"/>
        <v>31.839611330170001</v>
      </c>
      <c r="I27" s="3">
        <f t="shared" si="12"/>
        <v>19.209465487519999</v>
      </c>
      <c r="J27" s="3">
        <f t="shared" si="12"/>
        <v>21.413160122839997</v>
      </c>
      <c r="K27" s="3">
        <f t="shared" si="12"/>
        <v>104.55571646753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6</v>
      </c>
      <c r="B28" s="3">
        <v>0.59800801064999998</v>
      </c>
      <c r="C28" s="3">
        <v>30.019967951120002</v>
      </c>
      <c r="D28" s="3">
        <v>0.67945374636</v>
      </c>
      <c r="E28" s="3">
        <v>3.41688614703</v>
      </c>
      <c r="F28" s="3">
        <v>34.714315855160002</v>
      </c>
      <c r="G28" s="3">
        <v>0.73121931623000003</v>
      </c>
      <c r="H28" s="3">
        <v>5.1868151894799999</v>
      </c>
      <c r="I28" s="3">
        <v>0.73118477809000004</v>
      </c>
      <c r="J28" s="3">
        <v>5.4415942708899996</v>
      </c>
      <c r="K28" s="3">
        <v>12.09081355469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7</v>
      </c>
      <c r="B29" s="3">
        <v>6.9277878888700002</v>
      </c>
      <c r="C29" s="3">
        <v>4.9155951874900001</v>
      </c>
      <c r="D29" s="3">
        <v>7.4483785278900001</v>
      </c>
      <c r="E29" s="3">
        <v>4.9271698922300002</v>
      </c>
      <c r="F29" s="3">
        <v>24.21893149648</v>
      </c>
      <c r="G29" s="3">
        <v>7.9182349883200001</v>
      </c>
      <c r="H29" s="3">
        <v>5.14558167682</v>
      </c>
      <c r="I29" s="3">
        <v>7.7035662275299996</v>
      </c>
      <c r="J29" s="3">
        <v>5.1968513700500001</v>
      </c>
      <c r="K29" s="3">
        <v>25.964234262720002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13</v>
      </c>
      <c r="B30" s="3">
        <v>19.069990027599999</v>
      </c>
      <c r="C30" s="3">
        <v>10.30218748743</v>
      </c>
      <c r="D30" s="3">
        <v>19.069990027599999</v>
      </c>
      <c r="E30" s="3">
        <v>10.30218748743</v>
      </c>
      <c r="F30" s="3">
        <v>58.744355030059999</v>
      </c>
      <c r="G30" s="3">
        <v>23.444025222450001</v>
      </c>
      <c r="H30" s="3">
        <v>21.50721446387</v>
      </c>
      <c r="I30" s="3">
        <v>10.7747144819</v>
      </c>
      <c r="J30" s="3">
        <v>10.7747144819</v>
      </c>
      <c r="K30" s="3">
        <v>66.500668650120005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outlineLevel="3" collapsed="1" x14ac:dyDescent="0.25">
      <c r="A31" s="4" t="s">
        <v>14</v>
      </c>
      <c r="B31" s="3">
        <f t="shared" ref="B31:K31" si="13">SUM(B32:B36)</f>
        <v>0.42282962451</v>
      </c>
      <c r="C31" s="3">
        <f t="shared" si="13"/>
        <v>1.4607378523399999</v>
      </c>
      <c r="D31" s="3">
        <f t="shared" si="13"/>
        <v>0.47303664406000001</v>
      </c>
      <c r="E31" s="3">
        <f t="shared" si="13"/>
        <v>1.4922678621499998</v>
      </c>
      <c r="F31" s="3">
        <f t="shared" si="13"/>
        <v>3.84887198306</v>
      </c>
      <c r="G31" s="3">
        <f t="shared" si="13"/>
        <v>0.57919695665999993</v>
      </c>
      <c r="H31" s="3">
        <f t="shared" si="13"/>
        <v>1.70128492803</v>
      </c>
      <c r="I31" s="3">
        <f t="shared" si="13"/>
        <v>0.55530671300000001</v>
      </c>
      <c r="J31" s="3">
        <f t="shared" si="13"/>
        <v>1.385200523</v>
      </c>
      <c r="K31" s="3">
        <f t="shared" si="13"/>
        <v>4.2209891206899997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6</v>
      </c>
      <c r="B33" s="3">
        <v>0.23330681874</v>
      </c>
      <c r="C33" s="3">
        <v>0.6626835781</v>
      </c>
      <c r="D33" s="3">
        <v>0.28351383828999999</v>
      </c>
      <c r="E33" s="3">
        <v>0.69421358790999999</v>
      </c>
      <c r="F33" s="3">
        <v>1.87371782304</v>
      </c>
      <c r="G33" s="3">
        <v>0.38175796498999998</v>
      </c>
      <c r="H33" s="3">
        <v>0.72094153271999994</v>
      </c>
      <c r="I33" s="3">
        <v>0.35786772133</v>
      </c>
      <c r="J33" s="3">
        <v>0.69381580443000002</v>
      </c>
      <c r="K33" s="3">
        <v>2.1543830234699999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16</v>
      </c>
      <c r="B34" s="3"/>
      <c r="C34" s="3">
        <v>0.13886893504</v>
      </c>
      <c r="D34" s="3"/>
      <c r="E34" s="3">
        <v>0.13886893504</v>
      </c>
      <c r="F34" s="3">
        <v>0.27773787008</v>
      </c>
      <c r="G34" s="3"/>
      <c r="H34" s="3">
        <v>0.28933871354000001</v>
      </c>
      <c r="I34" s="3"/>
      <c r="J34" s="3"/>
      <c r="K34" s="3">
        <v>0.28933871354000001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17</v>
      </c>
      <c r="B35" s="3">
        <v>0.18952280577</v>
      </c>
      <c r="C35" s="3">
        <v>0.6591853392</v>
      </c>
      <c r="D35" s="3">
        <v>0.18952280577</v>
      </c>
      <c r="E35" s="3">
        <v>0.6591853392</v>
      </c>
      <c r="F35" s="3">
        <v>1.69741628994</v>
      </c>
      <c r="G35" s="3">
        <v>0.19743899167000001</v>
      </c>
      <c r="H35" s="3">
        <v>0.69100468176999996</v>
      </c>
      <c r="I35" s="3">
        <v>0.19743899167000001</v>
      </c>
      <c r="J35" s="3">
        <v>0.69138471856999995</v>
      </c>
      <c r="K35" s="3">
        <v>1.7772673836799999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0" customFormat="1" outlineLevel="2" x14ac:dyDescent="0.25">
      <c r="A37" s="20" t="s">
        <v>8</v>
      </c>
      <c r="B37" s="21">
        <f t="shared" ref="B37:K37" si="14">B38+B41+B45+B51</f>
        <v>23.20053181478</v>
      </c>
      <c r="C37" s="21">
        <f t="shared" si="14"/>
        <v>20.59224751048</v>
      </c>
      <c r="D37" s="21">
        <f t="shared" si="14"/>
        <v>146.91527564689002</v>
      </c>
      <c r="E37" s="21">
        <f t="shared" si="14"/>
        <v>54.991181543830002</v>
      </c>
      <c r="F37" s="21">
        <f t="shared" si="14"/>
        <v>245.69923651598</v>
      </c>
      <c r="G37" s="21">
        <f t="shared" si="14"/>
        <v>53.501939688680004</v>
      </c>
      <c r="H37" s="21">
        <f t="shared" si="14"/>
        <v>37.566189357029998</v>
      </c>
      <c r="I37" s="21">
        <f t="shared" si="14"/>
        <v>40.256198008999995</v>
      </c>
      <c r="J37" s="21">
        <f t="shared" si="14"/>
        <v>30.14892327682</v>
      </c>
      <c r="K37" s="21">
        <f t="shared" si="14"/>
        <v>161.47325033153001</v>
      </c>
    </row>
    <row r="38" spans="1:35" outlineLevel="3" collapsed="1" x14ac:dyDescent="0.25">
      <c r="A38" s="4" t="s">
        <v>11</v>
      </c>
      <c r="B38" s="3">
        <f t="shared" ref="B38:K38" si="15">SUM(B39:B40)</f>
        <v>0.48053731609</v>
      </c>
      <c r="C38" s="3">
        <f t="shared" si="15"/>
        <v>0.32609937918999998</v>
      </c>
      <c r="D38" s="3">
        <f t="shared" si="15"/>
        <v>118.33322448201001</v>
      </c>
      <c r="E38" s="3">
        <f t="shared" si="15"/>
        <v>31.042558290100001</v>
      </c>
      <c r="F38" s="3">
        <f t="shared" si="15"/>
        <v>150.18241946738999</v>
      </c>
      <c r="G38" s="3">
        <f t="shared" si="15"/>
        <v>31.007768529300002</v>
      </c>
      <c r="H38" s="3">
        <f t="shared" si="15"/>
        <v>16.27558391402</v>
      </c>
      <c r="I38" s="3">
        <f t="shared" si="15"/>
        <v>21.57371106339</v>
      </c>
      <c r="J38" s="3">
        <f t="shared" si="15"/>
        <v>6.1689149818799995</v>
      </c>
      <c r="K38" s="3">
        <f t="shared" si="15"/>
        <v>75.025978488589999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6</v>
      </c>
      <c r="B39" s="3">
        <v>0.48053731609</v>
      </c>
      <c r="C39" s="3">
        <v>0.32609937918999998</v>
      </c>
      <c r="D39" s="3">
        <v>1.85954061191</v>
      </c>
      <c r="E39" s="3">
        <v>0.53649493841999996</v>
      </c>
      <c r="F39" s="3">
        <v>3.2026722456100001</v>
      </c>
      <c r="G39" s="3">
        <v>9.96625149666</v>
      </c>
      <c r="H39" s="3">
        <v>10.417387923870001</v>
      </c>
      <c r="I39" s="3">
        <v>0.53219403075000005</v>
      </c>
      <c r="J39" s="3">
        <v>0.31071899173</v>
      </c>
      <c r="K39" s="3">
        <v>21.22655244301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7</v>
      </c>
      <c r="B40" s="3"/>
      <c r="C40" s="3"/>
      <c r="D40" s="3">
        <v>116.4736838701</v>
      </c>
      <c r="E40" s="3">
        <v>30.506063351680002</v>
      </c>
      <c r="F40" s="3">
        <v>146.97974722178</v>
      </c>
      <c r="G40" s="3">
        <v>21.041517032640002</v>
      </c>
      <c r="H40" s="3">
        <v>5.8581959901499996</v>
      </c>
      <c r="I40" s="3">
        <v>21.041517032640002</v>
      </c>
      <c r="J40" s="3">
        <v>5.8581959901499996</v>
      </c>
      <c r="K40" s="3">
        <v>53.799426045579999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3" collapsed="1" x14ac:dyDescent="0.25">
      <c r="A41" s="4" t="s">
        <v>12</v>
      </c>
      <c r="B41" s="3">
        <f t="shared" ref="B41:K41" si="16">SUM(B42:B44)</f>
        <v>22.274799463800001</v>
      </c>
      <c r="C41" s="3">
        <f t="shared" si="16"/>
        <v>19.13550887853</v>
      </c>
      <c r="D41" s="3">
        <f t="shared" si="16"/>
        <v>18.66116685159</v>
      </c>
      <c r="E41" s="3">
        <f t="shared" si="16"/>
        <v>22.39051382996</v>
      </c>
      <c r="F41" s="3">
        <f t="shared" si="16"/>
        <v>82.461989023879994</v>
      </c>
      <c r="G41" s="3">
        <f t="shared" si="16"/>
        <v>22.342047376579998</v>
      </c>
      <c r="H41" s="3">
        <f t="shared" si="16"/>
        <v>19.889080796929999</v>
      </c>
      <c r="I41" s="3">
        <f t="shared" si="16"/>
        <v>18.535147827869999</v>
      </c>
      <c r="J41" s="3">
        <f t="shared" si="16"/>
        <v>22.825859586669999</v>
      </c>
      <c r="K41" s="3">
        <f t="shared" si="16"/>
        <v>83.592135588050013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6</v>
      </c>
      <c r="B42" s="3">
        <v>6.3338762625499996</v>
      </c>
      <c r="C42" s="3">
        <v>4.5331140920499999</v>
      </c>
      <c r="D42" s="3">
        <v>3.1944412237800002</v>
      </c>
      <c r="E42" s="3">
        <v>7.6268312618299996</v>
      </c>
      <c r="F42" s="3">
        <v>21.688262840210001</v>
      </c>
      <c r="G42" s="3">
        <v>5.8321781100400001</v>
      </c>
      <c r="H42" s="3">
        <v>4.53865285996</v>
      </c>
      <c r="I42" s="3">
        <v>3.2206731244000002</v>
      </c>
      <c r="J42" s="3">
        <v>7.9462694568199996</v>
      </c>
      <c r="K42" s="3">
        <v>21.537773551219999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5">
      <c r="A43" s="5" t="s">
        <v>7</v>
      </c>
      <c r="B43" s="3">
        <v>7.4683666631300003</v>
      </c>
      <c r="C43" s="3">
        <v>5.3693782862599999</v>
      </c>
      <c r="D43" s="3">
        <v>6.2752056426499996</v>
      </c>
      <c r="E43" s="3">
        <v>5.8372811889499996</v>
      </c>
      <c r="F43" s="3">
        <v>24.950231780989998</v>
      </c>
      <c r="G43" s="3">
        <v>7.4024341733999997</v>
      </c>
      <c r="H43" s="3">
        <v>6.9231132669099997</v>
      </c>
      <c r="I43" s="3">
        <v>7.0744948778700003</v>
      </c>
      <c r="J43" s="3">
        <v>6.8304037594800002</v>
      </c>
      <c r="K43" s="3">
        <v>28.230446077660002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13</v>
      </c>
      <c r="B44" s="3">
        <v>8.4725565381199992</v>
      </c>
      <c r="C44" s="3">
        <v>9.2330165002199998</v>
      </c>
      <c r="D44" s="3">
        <v>9.1915199851599994</v>
      </c>
      <c r="E44" s="3">
        <v>8.9264013791799997</v>
      </c>
      <c r="F44" s="3">
        <v>35.823494402679998</v>
      </c>
      <c r="G44" s="3">
        <v>9.1074350931399994</v>
      </c>
      <c r="H44" s="3">
        <v>8.4273146700599995</v>
      </c>
      <c r="I44" s="3">
        <v>8.2399798256000008</v>
      </c>
      <c r="J44" s="3">
        <v>8.0491863703700002</v>
      </c>
      <c r="K44" s="3">
        <v>33.823915959170002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outlineLevel="3" collapsed="1" x14ac:dyDescent="0.25">
      <c r="A45" s="4" t="s">
        <v>14</v>
      </c>
      <c r="B45" s="3">
        <f t="shared" ref="B45:K45" si="17">SUM(B46:B50)</f>
        <v>0.15485183968999999</v>
      </c>
      <c r="C45" s="3">
        <f t="shared" si="17"/>
        <v>1.0894893202</v>
      </c>
      <c r="D45" s="3">
        <f t="shared" si="17"/>
        <v>0.12003378340000001</v>
      </c>
      <c r="E45" s="3">
        <f t="shared" si="17"/>
        <v>1.0761252054799999</v>
      </c>
      <c r="F45" s="3">
        <f t="shared" si="17"/>
        <v>2.44050014877</v>
      </c>
      <c r="G45" s="3">
        <f t="shared" si="17"/>
        <v>0.12245438285</v>
      </c>
      <c r="H45" s="3">
        <f t="shared" si="17"/>
        <v>1.1131027465500001</v>
      </c>
      <c r="I45" s="3">
        <f t="shared" si="17"/>
        <v>0.12063771778999999</v>
      </c>
      <c r="J45" s="3">
        <f t="shared" si="17"/>
        <v>1.1125013083400002</v>
      </c>
      <c r="K45" s="3">
        <f t="shared" si="17"/>
        <v>2.46869615553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15</v>
      </c>
      <c r="B46" s="3"/>
      <c r="C46" s="3">
        <v>0.26341932014000002</v>
      </c>
      <c r="D46" s="3"/>
      <c r="E46" s="3">
        <v>0.26341932014000002</v>
      </c>
      <c r="F46" s="3">
        <v>0.52683864028000005</v>
      </c>
      <c r="G46" s="3"/>
      <c r="H46" s="3">
        <v>0.27442209293999997</v>
      </c>
      <c r="I46" s="3"/>
      <c r="J46" s="3">
        <v>0.27592990646999999</v>
      </c>
      <c r="K46" s="3">
        <v>0.55035199941000001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6</v>
      </c>
      <c r="B47" s="3">
        <v>0.122248725</v>
      </c>
      <c r="C47" s="3">
        <v>0.38685145723999997</v>
      </c>
      <c r="D47" s="3">
        <v>8.8505496690000005E-2</v>
      </c>
      <c r="E47" s="3">
        <v>0.37365176351000001</v>
      </c>
      <c r="F47" s="3">
        <v>0.97125744244000001</v>
      </c>
      <c r="G47" s="3">
        <v>9.1613330559999998E-2</v>
      </c>
      <c r="H47" s="3">
        <v>0.38755979685000003</v>
      </c>
      <c r="I47" s="3">
        <v>9.0778451489999995E-2</v>
      </c>
      <c r="J47" s="3">
        <v>0.38420641530999999</v>
      </c>
      <c r="K47" s="3">
        <v>0.95415799421000003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16</v>
      </c>
      <c r="B48" s="3"/>
      <c r="C48" s="3">
        <v>4.3724315999999997E-3</v>
      </c>
      <c r="D48" s="3"/>
      <c r="E48" s="3">
        <v>3.2793237E-3</v>
      </c>
      <c r="F48" s="3">
        <v>7.6517553000000002E-3</v>
      </c>
      <c r="G48" s="3"/>
      <c r="H48" s="3">
        <v>2.2650858400000001E-3</v>
      </c>
      <c r="I48" s="3"/>
      <c r="J48" s="3">
        <v>0</v>
      </c>
      <c r="K48" s="3">
        <v>2.2650858400000001E-3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17</v>
      </c>
      <c r="B49" s="3">
        <v>3.2603114689999997E-2</v>
      </c>
      <c r="C49" s="3">
        <v>0.17885363573999999</v>
      </c>
      <c r="D49" s="3">
        <v>3.1528286709999999E-2</v>
      </c>
      <c r="E49" s="3">
        <v>0.17978232264999999</v>
      </c>
      <c r="F49" s="3">
        <v>0.42276735979000002</v>
      </c>
      <c r="G49" s="3">
        <v>3.084105229E-2</v>
      </c>
      <c r="H49" s="3">
        <v>0.18362803037</v>
      </c>
      <c r="I49" s="3">
        <v>2.9859266299999999E-2</v>
      </c>
      <c r="J49" s="3">
        <v>0.18567995079999999</v>
      </c>
      <c r="K49" s="3">
        <v>0.43000829975999999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7</v>
      </c>
      <c r="B50" s="3"/>
      <c r="C50" s="3">
        <v>0.25599247547999998</v>
      </c>
      <c r="D50" s="3"/>
      <c r="E50" s="3">
        <v>0.25599247547999998</v>
      </c>
      <c r="F50" s="3">
        <v>0.51198495095999996</v>
      </c>
      <c r="G50" s="3"/>
      <c r="H50" s="3">
        <v>0.26522774054999998</v>
      </c>
      <c r="I50" s="3"/>
      <c r="J50" s="3">
        <v>0.26668503576000002</v>
      </c>
      <c r="K50" s="3">
        <v>0.53191277631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outlineLevel="3" collapsed="1" x14ac:dyDescent="0.25">
      <c r="A51" s="4" t="s">
        <v>9</v>
      </c>
      <c r="B51" s="3">
        <f t="shared" ref="B51:K51" si="18">SUM(B52:B55)</f>
        <v>0.29034319520000001</v>
      </c>
      <c r="C51" s="3">
        <f t="shared" si="18"/>
        <v>4.1149932560000005E-2</v>
      </c>
      <c r="D51" s="3">
        <f t="shared" si="18"/>
        <v>9.8008505298900008</v>
      </c>
      <c r="E51" s="3">
        <f t="shared" si="18"/>
        <v>0.48198421828999999</v>
      </c>
      <c r="F51" s="3">
        <f t="shared" si="18"/>
        <v>10.614327875940001</v>
      </c>
      <c r="G51" s="3">
        <f t="shared" si="18"/>
        <v>2.9669399950000001E-2</v>
      </c>
      <c r="H51" s="3">
        <f t="shared" si="18"/>
        <v>0.28842189952999997</v>
      </c>
      <c r="I51" s="3">
        <f t="shared" si="18"/>
        <v>2.6701399949999999E-2</v>
      </c>
      <c r="J51" s="3">
        <f t="shared" si="18"/>
        <v>4.1647399930000002E-2</v>
      </c>
      <c r="K51" s="3">
        <f t="shared" si="18"/>
        <v>0.38644009936000001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6</v>
      </c>
      <c r="B52" s="3">
        <v>2.6400343800000001E-3</v>
      </c>
      <c r="C52" s="3">
        <v>2.6617799999999999E-3</v>
      </c>
      <c r="D52" s="3">
        <v>2.6617799999999999E-3</v>
      </c>
      <c r="E52" s="3">
        <v>2.6617799999999999E-3</v>
      </c>
      <c r="F52" s="3">
        <v>1.062537438E-2</v>
      </c>
      <c r="G52" s="3">
        <v>1.1554E-3</v>
      </c>
      <c r="H52" s="3">
        <v>1.1554E-3</v>
      </c>
      <c r="I52" s="3">
        <v>1.1554E-3</v>
      </c>
      <c r="J52" s="3">
        <v>1.1554E-3</v>
      </c>
      <c r="K52" s="3">
        <v>4.6216E-3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17</v>
      </c>
      <c r="B53" s="3"/>
      <c r="C53" s="3"/>
      <c r="D53" s="3"/>
      <c r="E53" s="3">
        <v>1.756205E-3</v>
      </c>
      <c r="F53" s="3">
        <v>1.756205E-3</v>
      </c>
      <c r="G53" s="3"/>
      <c r="H53" s="3"/>
      <c r="I53" s="3"/>
      <c r="J53" s="3"/>
      <c r="K53" s="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4</v>
      </c>
      <c r="B54" s="3"/>
      <c r="C54" s="3">
        <v>6.4999999999999996E-6</v>
      </c>
      <c r="D54" s="3"/>
      <c r="E54" s="3">
        <v>0</v>
      </c>
      <c r="F54" s="3">
        <v>6.4999999999999996E-6</v>
      </c>
      <c r="G54" s="3"/>
      <c r="H54" s="3">
        <v>6.4999999999999996E-6</v>
      </c>
      <c r="I54" s="3"/>
      <c r="J54" s="3"/>
      <c r="K54" s="3">
        <v>6.4999999999999996E-6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7</v>
      </c>
      <c r="B55" s="3">
        <v>0.28770316082000003</v>
      </c>
      <c r="C55" s="3">
        <v>3.8481652560000003E-2</v>
      </c>
      <c r="D55" s="3">
        <v>9.7981887498900004</v>
      </c>
      <c r="E55" s="3">
        <v>0.47756623328999998</v>
      </c>
      <c r="F55" s="3">
        <v>10.60193979656</v>
      </c>
      <c r="G55" s="3">
        <v>2.851399995E-2</v>
      </c>
      <c r="H55" s="3">
        <v>0.28725999952999998</v>
      </c>
      <c r="I55" s="3">
        <v>2.5545999949999999E-2</v>
      </c>
      <c r="J55" s="3">
        <v>4.0491999930000001E-2</v>
      </c>
      <c r="K55" s="3">
        <v>0.38181199935999999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 s="25" t="s">
        <v>20</v>
      </c>
      <c r="B56" s="25"/>
      <c r="C56" s="25"/>
      <c r="D56" s="25"/>
      <c r="E56" s="25"/>
      <c r="F56" s="25"/>
      <c r="G56" s="25"/>
      <c r="H56" s="25"/>
      <c r="I56" s="25"/>
      <c r="J56" s="2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17" customFormat="1" ht="11.25" x14ac:dyDescent="0.2">
      <c r="K57" s="15"/>
      <c r="L57" s="15"/>
      <c r="M57" s="15"/>
      <c r="N57" s="15"/>
      <c r="O57" s="16"/>
    </row>
    <row r="58" spans="1:35" s="17" customFormat="1" ht="11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15"/>
      <c r="L58" s="15"/>
      <c r="M58" s="15"/>
      <c r="N58" s="15"/>
      <c r="O58" s="16"/>
    </row>
    <row r="60" spans="1:35" s="7" customFormat="1" x14ac:dyDescent="0.25">
      <c r="A60" s="6"/>
      <c r="B60" s="6">
        <v>2026</v>
      </c>
      <c r="C60" s="6">
        <v>2027</v>
      </c>
      <c r="D60" s="6">
        <v>2028</v>
      </c>
      <c r="E60" s="6">
        <v>2029</v>
      </c>
      <c r="F60" s="6">
        <v>2030</v>
      </c>
      <c r="G60" s="6">
        <v>2031</v>
      </c>
      <c r="H60" s="6">
        <v>2032</v>
      </c>
      <c r="I60" s="6">
        <v>2033</v>
      </c>
      <c r="J60" s="6">
        <v>2034</v>
      </c>
      <c r="K60" s="6">
        <v>2035</v>
      </c>
      <c r="L60" s="6">
        <v>2036</v>
      </c>
      <c r="M60" s="6">
        <v>2037</v>
      </c>
    </row>
    <row r="61" spans="1:35" s="10" customFormat="1" x14ac:dyDescent="0.25">
      <c r="A61" s="8" t="s">
        <v>0</v>
      </c>
      <c r="B61" s="9">
        <f t="shared" ref="B61" si="19">B62+B79</f>
        <v>588.7058292193899</v>
      </c>
      <c r="C61" s="9">
        <f t="shared" ref="C61" si="20">C62+C79</f>
        <v>514.99200175424994</v>
      </c>
      <c r="D61" s="9">
        <f t="shared" ref="D61" si="21">D62+D79</f>
        <v>448.53314624855994</v>
      </c>
      <c r="E61" s="9">
        <f t="shared" ref="E61" si="22">E62+E79</f>
        <v>414.00429651956</v>
      </c>
      <c r="F61" s="9">
        <f t="shared" ref="F61" si="23">F62+F79</f>
        <v>393.98064437277998</v>
      </c>
      <c r="G61" s="9">
        <f t="shared" ref="G61" si="24">G62+G79</f>
        <v>416.25025033846003</v>
      </c>
      <c r="H61" s="9">
        <f t="shared" ref="H61" si="25">H62+H79</f>
        <v>379.06960978269001</v>
      </c>
      <c r="I61" s="9">
        <f t="shared" ref="I61" si="26">I62+I79</f>
        <v>330.30901817198003</v>
      </c>
      <c r="J61" s="9">
        <f t="shared" ref="J61" si="27">J62+J79</f>
        <v>303.15193741718997</v>
      </c>
      <c r="K61" s="9">
        <f t="shared" ref="K61" si="28">K62+K79</f>
        <v>393.94383511297997</v>
      </c>
      <c r="L61" s="9">
        <f t="shared" ref="L61" si="29">L62+L79</f>
        <v>267.01888838583</v>
      </c>
      <c r="M61" s="9">
        <f t="shared" ref="M61" si="30">M62+M79</f>
        <v>301.56033474934003</v>
      </c>
    </row>
    <row r="62" spans="1:35" s="10" customFormat="1" outlineLevel="1" x14ac:dyDescent="0.25">
      <c r="A62" s="18" t="s">
        <v>1</v>
      </c>
      <c r="B62" s="19">
        <f t="shared" ref="B62" si="31">B63+B70</f>
        <v>234.52970048686001</v>
      </c>
      <c r="C62" s="19">
        <f t="shared" ref="C62" si="32">C63+C70</f>
        <v>189.79043848604999</v>
      </c>
      <c r="D62" s="19">
        <f t="shared" ref="D62" si="33">D63+D70</f>
        <v>121.98388921796</v>
      </c>
      <c r="E62" s="19">
        <f t="shared" ref="E62" si="34">E63+E70</f>
        <v>112.79186977328999</v>
      </c>
      <c r="F62" s="19">
        <f t="shared" ref="F62" si="35">F63+F70</f>
        <v>123.17565314716001</v>
      </c>
      <c r="G62" s="19">
        <f t="shared" ref="G62" si="36">G63+G70</f>
        <v>140.99108742015</v>
      </c>
      <c r="H62" s="19">
        <f t="shared" ref="H62" si="37">H63+H70</f>
        <v>123.26203320625999</v>
      </c>
      <c r="I62" s="19">
        <f t="shared" ref="I62" si="38">I63+I70</f>
        <v>130.06613221049003</v>
      </c>
      <c r="J62" s="19">
        <f t="shared" ref="J62" si="39">J63+J70</f>
        <v>108.37680160195998</v>
      </c>
      <c r="K62" s="19">
        <f t="shared" ref="K62" si="40">K63+K70</f>
        <v>126.90426156276001</v>
      </c>
      <c r="L62" s="19">
        <f t="shared" ref="L62" si="41">L63+L70</f>
        <v>136.35275495499999</v>
      </c>
      <c r="M62" s="19">
        <f t="shared" ref="M62" si="42">M63+M70</f>
        <v>175.72218790900001</v>
      </c>
    </row>
    <row r="63" spans="1:35" s="10" customFormat="1" outlineLevel="2" x14ac:dyDescent="0.25">
      <c r="A63" s="20" t="s">
        <v>2</v>
      </c>
      <c r="B63" s="21">
        <f t="shared" ref="B63" si="43">B64+B66</f>
        <v>113.53276110725</v>
      </c>
      <c r="C63" s="21">
        <f t="shared" ref="C63" si="44">C64+C66</f>
        <v>86.965433695789997</v>
      </c>
      <c r="D63" s="21">
        <f t="shared" ref="D63" si="45">D64+D66</f>
        <v>31.262932522480003</v>
      </c>
      <c r="E63" s="21">
        <f t="shared" ref="E63" si="46">E64+E66</f>
        <v>24.512932522480003</v>
      </c>
      <c r="F63" s="21">
        <f t="shared" ref="F63" si="47">F64+F66</f>
        <v>37.050053522479999</v>
      </c>
      <c r="G63" s="21">
        <f t="shared" ref="G63" si="48">G64+G66</f>
        <v>58.191050511589999</v>
      </c>
      <c r="H63" s="21">
        <f t="shared" ref="H63" si="49">H64+H66</f>
        <v>45.030951522480002</v>
      </c>
      <c r="I63" s="21">
        <f t="shared" ref="I63" si="50">I64+I66</f>
        <v>52.980116522480003</v>
      </c>
      <c r="J63" s="21">
        <f t="shared" ref="J63" si="51">J64+J66</f>
        <v>42.22999652248</v>
      </c>
      <c r="K63" s="21">
        <f t="shared" ref="K63" si="52">K64+K66</f>
        <v>64.069996522980006</v>
      </c>
      <c r="L63" s="21">
        <f t="shared" ref="L63" si="53">L64+L66</f>
        <v>83.921043999999995</v>
      </c>
      <c r="M63" s="21">
        <f t="shared" ref="M63" si="54">M64+M66</f>
        <v>132.09774400000001</v>
      </c>
    </row>
    <row r="64" spans="1:35" outlineLevel="3" collapsed="1" x14ac:dyDescent="0.25">
      <c r="A64" s="4" t="s">
        <v>3</v>
      </c>
      <c r="B64" s="3">
        <f t="shared" ref="B64" si="55">SUM(B65:B65)</f>
        <v>0.13225252248</v>
      </c>
      <c r="C64" s="3">
        <f t="shared" ref="C64" si="56">SUM(C65:C65)</f>
        <v>0.13225252248</v>
      </c>
      <c r="D64" s="3">
        <f t="shared" ref="D64" si="57">SUM(D65:D65)</f>
        <v>0.13225252248</v>
      </c>
      <c r="E64" s="3">
        <f t="shared" ref="E64" si="58">SUM(E65:E65)</f>
        <v>0.13225252248</v>
      </c>
      <c r="F64" s="3">
        <f t="shared" ref="F64" si="59">SUM(F65:F65)</f>
        <v>0.13225252248</v>
      </c>
      <c r="G64" s="3">
        <f t="shared" ref="G64" si="60">SUM(G65:G65)</f>
        <v>0.13225252248</v>
      </c>
      <c r="H64" s="3">
        <f t="shared" ref="H64" si="61">SUM(H65:H65)</f>
        <v>0.13225252248</v>
      </c>
      <c r="I64" s="3">
        <f t="shared" ref="I64" si="62">SUM(I65:I65)</f>
        <v>0.13225252248</v>
      </c>
      <c r="J64" s="3">
        <f t="shared" ref="J64" si="63">SUM(J65:J65)</f>
        <v>0.13225252248</v>
      </c>
      <c r="K64" s="3">
        <f t="shared" ref="K64" si="64">SUM(K65:K65)</f>
        <v>0.13225252298000001</v>
      </c>
      <c r="L64" s="3">
        <f t="shared" ref="L64" si="65">SUM(L65:L65)</f>
        <v>0</v>
      </c>
      <c r="M64" s="3">
        <f t="shared" ref="M64" si="66">SUM(M65:M65)</f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5">
      <c r="A65" s="5" t="s">
        <v>4</v>
      </c>
      <c r="B65" s="3">
        <v>0.13225252248</v>
      </c>
      <c r="C65" s="3">
        <v>0.13225252248</v>
      </c>
      <c r="D65" s="3">
        <v>0.13225252248</v>
      </c>
      <c r="E65" s="3">
        <v>0.13225252248</v>
      </c>
      <c r="F65" s="3">
        <v>0.13225252248</v>
      </c>
      <c r="G65" s="3">
        <v>0.13225252248</v>
      </c>
      <c r="H65" s="3">
        <v>0.13225252248</v>
      </c>
      <c r="I65" s="3">
        <v>0.13225252248</v>
      </c>
      <c r="J65" s="3">
        <v>0.13225252248</v>
      </c>
      <c r="K65" s="3">
        <v>0.13225252298000001</v>
      </c>
      <c r="L65" s="3"/>
      <c r="M65" s="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5">
      <c r="A66" s="4" t="s">
        <v>5</v>
      </c>
      <c r="B66" s="3">
        <f t="shared" ref="B66" si="67">SUM(B67:B69)</f>
        <v>113.40050858476999</v>
      </c>
      <c r="C66" s="3">
        <f t="shared" ref="C66" si="68">SUM(C67:C69)</f>
        <v>86.833181173309995</v>
      </c>
      <c r="D66" s="3">
        <f t="shared" ref="D66" si="69">SUM(D67:D69)</f>
        <v>31.130680000000002</v>
      </c>
      <c r="E66" s="3">
        <f t="shared" ref="E66" si="70">SUM(E67:E69)</f>
        <v>24.380680000000002</v>
      </c>
      <c r="F66" s="3">
        <f t="shared" ref="F66" si="71">SUM(F67:F69)</f>
        <v>36.917800999999997</v>
      </c>
      <c r="G66" s="3">
        <f t="shared" ref="G66" si="72">SUM(G67:G69)</f>
        <v>58.058797989109998</v>
      </c>
      <c r="H66" s="3">
        <f t="shared" ref="H66" si="73">SUM(H67:H69)</f>
        <v>44.898699000000001</v>
      </c>
      <c r="I66" s="3">
        <f t="shared" ref="I66" si="74">SUM(I67:I69)</f>
        <v>52.847864000000001</v>
      </c>
      <c r="J66" s="3">
        <f t="shared" ref="J66" si="75">SUM(J67:J69)</f>
        <v>42.097743999999999</v>
      </c>
      <c r="K66" s="3">
        <f t="shared" ref="K66" si="76">SUM(K67:K69)</f>
        <v>63.937744000000002</v>
      </c>
      <c r="L66" s="3">
        <f t="shared" ref="L66" si="77">SUM(L67:L69)</f>
        <v>83.921043999999995</v>
      </c>
      <c r="M66" s="3">
        <f t="shared" ref="M66" si="78">SUM(M67:M69)</f>
        <v>132.09774400000001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5">
      <c r="A67" s="5" t="s">
        <v>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4</v>
      </c>
      <c r="B68" s="3">
        <v>113.40050858476999</v>
      </c>
      <c r="C68" s="3">
        <v>86.833181173309995</v>
      </c>
      <c r="D68" s="3">
        <v>31.130680000000002</v>
      </c>
      <c r="E68" s="3">
        <v>24.380680000000002</v>
      </c>
      <c r="F68" s="3">
        <v>36.917800999999997</v>
      </c>
      <c r="G68" s="3">
        <v>58.058797989109998</v>
      </c>
      <c r="H68" s="3">
        <v>44.898699000000001</v>
      </c>
      <c r="I68" s="3">
        <v>52.847864000000001</v>
      </c>
      <c r="J68" s="3">
        <v>42.097743999999999</v>
      </c>
      <c r="K68" s="3">
        <v>63.937744000000002</v>
      </c>
      <c r="L68" s="3">
        <v>83.921043999999995</v>
      </c>
      <c r="M68" s="3">
        <v>132.09774400000001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5">
      <c r="A69" s="5" t="s">
        <v>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10" customFormat="1" outlineLevel="2" x14ac:dyDescent="0.25">
      <c r="A70" s="20" t="s">
        <v>8</v>
      </c>
      <c r="B70" s="21">
        <f t="shared" ref="B70" si="79">B71+B73+B75</f>
        <v>120.99693937961</v>
      </c>
      <c r="C70" s="21">
        <f t="shared" ref="C70" si="80">C71+C73+C75</f>
        <v>102.82500479026</v>
      </c>
      <c r="D70" s="21">
        <f t="shared" ref="D70" si="81">D71+D73+D75</f>
        <v>90.720956695479998</v>
      </c>
      <c r="E70" s="21">
        <f t="shared" ref="E70" si="82">E71+E73+E75</f>
        <v>88.278937250809989</v>
      </c>
      <c r="F70" s="21">
        <f t="shared" ref="F70" si="83">F71+F73+F75</f>
        <v>86.125599624680007</v>
      </c>
      <c r="G70" s="21">
        <f t="shared" ref="G70" si="84">G71+G73+G75</f>
        <v>82.800036908560003</v>
      </c>
      <c r="H70" s="21">
        <f t="shared" ref="H70" si="85">H71+H73+H75</f>
        <v>78.23108168377999</v>
      </c>
      <c r="I70" s="21">
        <f t="shared" ref="I70" si="86">I71+I73+I75</f>
        <v>77.086015688010008</v>
      </c>
      <c r="J70" s="21">
        <f t="shared" ref="J70" si="87">J71+J73+J75</f>
        <v>66.146805079479989</v>
      </c>
      <c r="K70" s="21">
        <f t="shared" ref="K70" si="88">K71+K73+K75</f>
        <v>62.83426503978</v>
      </c>
      <c r="L70" s="21">
        <f t="shared" ref="L70" si="89">L71+L73+L75</f>
        <v>52.431710955</v>
      </c>
      <c r="M70" s="21">
        <f t="shared" ref="M70" si="90">M71+M73+M75</f>
        <v>43.624443909</v>
      </c>
    </row>
    <row r="71" spans="1:35" outlineLevel="3" collapsed="1" x14ac:dyDescent="0.25">
      <c r="A71" s="4" t="s">
        <v>3</v>
      </c>
      <c r="B71" s="3">
        <f t="shared" ref="B71" si="91">SUM(B72:B72)</f>
        <v>6.3630674289999994E-2</v>
      </c>
      <c r="C71" s="3">
        <f t="shared" ref="C71" si="92">SUM(C72:C72)</f>
        <v>5.7018048170000002E-2</v>
      </c>
      <c r="D71" s="3">
        <f t="shared" ref="D71" si="93">SUM(D72:D72)</f>
        <v>5.0412240580000003E-2</v>
      </c>
      <c r="E71" s="3">
        <f t="shared" ref="E71" si="94">SUM(E72:E72)</f>
        <v>4.3792795910000001E-2</v>
      </c>
      <c r="F71" s="3">
        <f t="shared" ref="F71" si="95">SUM(F72:F72)</f>
        <v>3.7180169780000001E-2</v>
      </c>
      <c r="G71" s="3">
        <f t="shared" ref="G71" si="96">SUM(G72:G72)</f>
        <v>3.0567543660000002E-2</v>
      </c>
      <c r="H71" s="3">
        <f t="shared" ref="H71" si="97">SUM(H72:H72)</f>
        <v>2.3961736080000001E-2</v>
      </c>
      <c r="I71" s="3">
        <f t="shared" ref="I71" si="98">SUM(I72:I72)</f>
        <v>1.7342291409999998E-2</v>
      </c>
      <c r="J71" s="3">
        <f t="shared" ref="J71" si="99">SUM(J72:J72)</f>
        <v>1.072966528E-2</v>
      </c>
      <c r="K71" s="3">
        <f t="shared" ref="K71" si="100">SUM(K72:K72)</f>
        <v>4.1170391799999996E-3</v>
      </c>
      <c r="L71" s="3">
        <f t="shared" ref="L71" si="101">SUM(L72:L72)</f>
        <v>0</v>
      </c>
      <c r="M71" s="3">
        <f t="shared" ref="M71" si="102">SUM(M72:M72)</f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idden="1" outlineLevel="4" x14ac:dyDescent="0.25">
      <c r="A72" s="5" t="s">
        <v>4</v>
      </c>
      <c r="B72" s="3">
        <v>6.3630674289999994E-2</v>
      </c>
      <c r="C72" s="3">
        <v>5.7018048170000002E-2</v>
      </c>
      <c r="D72" s="3">
        <v>5.0412240580000003E-2</v>
      </c>
      <c r="E72" s="3">
        <v>4.3792795910000001E-2</v>
      </c>
      <c r="F72" s="3">
        <v>3.7180169780000001E-2</v>
      </c>
      <c r="G72" s="3">
        <v>3.0567543660000002E-2</v>
      </c>
      <c r="H72" s="3">
        <v>2.3961736080000001E-2</v>
      </c>
      <c r="I72" s="3">
        <v>1.7342291409999998E-2</v>
      </c>
      <c r="J72" s="3">
        <v>1.072966528E-2</v>
      </c>
      <c r="K72" s="3">
        <v>4.1170391799999996E-3</v>
      </c>
      <c r="L72" s="3"/>
      <c r="M72" s="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3" collapsed="1" x14ac:dyDescent="0.25">
      <c r="A73" s="4" t="s">
        <v>9</v>
      </c>
      <c r="B73" s="3">
        <f t="shared" ref="B73" si="103">SUM(B74:B74)</f>
        <v>0</v>
      </c>
      <c r="C73" s="3">
        <f t="shared" ref="C73" si="104">SUM(C74:C74)</f>
        <v>0</v>
      </c>
      <c r="D73" s="3">
        <f t="shared" ref="D73" si="105">SUM(D74:D74)</f>
        <v>0</v>
      </c>
      <c r="E73" s="3">
        <f t="shared" ref="E73" si="106">SUM(E74:E74)</f>
        <v>0</v>
      </c>
      <c r="F73" s="3">
        <f t="shared" ref="F73" si="107">SUM(F74:F74)</f>
        <v>0</v>
      </c>
      <c r="G73" s="3">
        <f t="shared" ref="G73" si="108">SUM(G74:G74)</f>
        <v>0</v>
      </c>
      <c r="H73" s="3">
        <f t="shared" ref="H73" si="109">SUM(H74:H74)</f>
        <v>0</v>
      </c>
      <c r="I73" s="3">
        <f t="shared" ref="I73" si="110">SUM(I74:I74)</f>
        <v>0</v>
      </c>
      <c r="J73" s="3">
        <f t="shared" ref="J73" si="111">SUM(J74:J74)</f>
        <v>0</v>
      </c>
      <c r="K73" s="3">
        <f t="shared" ref="K73" si="112">SUM(K74:K74)</f>
        <v>0</v>
      </c>
      <c r="L73" s="3">
        <f t="shared" ref="L73" si="113">SUM(L74:L74)</f>
        <v>0</v>
      </c>
      <c r="M73" s="3">
        <f t="shared" ref="M73" si="114">SUM(M74:M74)</f>
        <v>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5">
      <c r="A74" s="5" t="s">
        <v>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outlineLevel="3" collapsed="1" x14ac:dyDescent="0.25">
      <c r="A75" s="4" t="s">
        <v>5</v>
      </c>
      <c r="B75" s="3">
        <f t="shared" ref="B75" si="115">SUM(B76:B78)</f>
        <v>120.93330870532</v>
      </c>
      <c r="C75" s="3">
        <f t="shared" ref="C75" si="116">SUM(C76:C78)</f>
        <v>102.76798674209</v>
      </c>
      <c r="D75" s="3">
        <f t="shared" ref="D75" si="117">SUM(D76:D78)</f>
        <v>90.670544454899996</v>
      </c>
      <c r="E75" s="3">
        <f t="shared" ref="E75" si="118">SUM(E76:E78)</f>
        <v>88.235144454899995</v>
      </c>
      <c r="F75" s="3">
        <f t="shared" ref="F75" si="119">SUM(F76:F78)</f>
        <v>86.088419454900006</v>
      </c>
      <c r="G75" s="3">
        <f t="shared" ref="G75" si="120">SUM(G76:G78)</f>
        <v>82.769469364900004</v>
      </c>
      <c r="H75" s="3">
        <f t="shared" ref="H75" si="121">SUM(H76:H78)</f>
        <v>78.207119947699994</v>
      </c>
      <c r="I75" s="3">
        <f t="shared" ref="I75" si="122">SUM(I76:I78)</f>
        <v>77.068673396600005</v>
      </c>
      <c r="J75" s="3">
        <f t="shared" ref="J75" si="123">SUM(J76:J78)</f>
        <v>66.136075414199993</v>
      </c>
      <c r="K75" s="3">
        <f t="shared" ref="K75" si="124">SUM(K76:K78)</f>
        <v>62.830148000599998</v>
      </c>
      <c r="L75" s="3">
        <f t="shared" ref="L75" si="125">SUM(L76:L78)</f>
        <v>52.431710955</v>
      </c>
      <c r="M75" s="3">
        <f t="shared" ref="M75" si="126">SUM(M76:M78)</f>
        <v>43.624443909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5">
      <c r="A76" s="5" t="s">
        <v>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25">
      <c r="A77" s="5" t="s">
        <v>4</v>
      </c>
      <c r="B77" s="3">
        <v>120.93330870532</v>
      </c>
      <c r="C77" s="3">
        <v>102.76798674209</v>
      </c>
      <c r="D77" s="3">
        <v>90.670544454899996</v>
      </c>
      <c r="E77" s="3">
        <v>88.235144454899995</v>
      </c>
      <c r="F77" s="3">
        <v>86.088419454900006</v>
      </c>
      <c r="G77" s="3">
        <v>82.769469364900004</v>
      </c>
      <c r="H77" s="3">
        <v>78.207119947699994</v>
      </c>
      <c r="I77" s="3">
        <v>77.068673396600005</v>
      </c>
      <c r="J77" s="3">
        <v>66.136075414199993</v>
      </c>
      <c r="K77" s="3">
        <v>62.830148000599998</v>
      </c>
      <c r="L77" s="3">
        <v>52.431710955</v>
      </c>
      <c r="M77" s="3">
        <v>43.624443909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idden="1" outlineLevel="4" x14ac:dyDescent="0.25">
      <c r="A78" s="5" t="s">
        <v>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10" customFormat="1" outlineLevel="1" x14ac:dyDescent="0.25">
      <c r="A79" s="18" t="s">
        <v>10</v>
      </c>
      <c r="B79" s="19">
        <f t="shared" ref="B79" si="127">B80+B94</f>
        <v>354.17612873252995</v>
      </c>
      <c r="C79" s="19">
        <f t="shared" ref="C79" si="128">C80+C94</f>
        <v>325.20156326819995</v>
      </c>
      <c r="D79" s="19">
        <f t="shared" ref="D79" si="129">D80+D94</f>
        <v>326.54925703059996</v>
      </c>
      <c r="E79" s="19">
        <f t="shared" ref="E79" si="130">E80+E94</f>
        <v>301.21242674627001</v>
      </c>
      <c r="F79" s="19">
        <f t="shared" ref="F79" si="131">F80+F94</f>
        <v>270.80499122561997</v>
      </c>
      <c r="G79" s="19">
        <f t="shared" ref="G79" si="132">G80+G94</f>
        <v>275.25916291831004</v>
      </c>
      <c r="H79" s="19">
        <f t="shared" ref="H79" si="133">H80+H94</f>
        <v>255.80757657642999</v>
      </c>
      <c r="I79" s="19">
        <f t="shared" ref="I79" si="134">I80+I94</f>
        <v>200.24288596149</v>
      </c>
      <c r="J79" s="19">
        <f t="shared" ref="J79" si="135">J80+J94</f>
        <v>194.77513581522999</v>
      </c>
      <c r="K79" s="19">
        <f t="shared" ref="K79" si="136">K80+K94</f>
        <v>267.03957355021998</v>
      </c>
      <c r="L79" s="19">
        <f t="shared" ref="L79" si="137">L80+L94</f>
        <v>130.66613343083</v>
      </c>
      <c r="M79" s="19">
        <f t="shared" ref="M79" si="138">M80+M94</f>
        <v>125.83814684034002</v>
      </c>
    </row>
    <row r="80" spans="1:35" s="10" customFormat="1" outlineLevel="2" x14ac:dyDescent="0.25">
      <c r="A80" s="20" t="s">
        <v>2</v>
      </c>
      <c r="B80" s="21">
        <f t="shared" ref="B80" si="139">B81+B84+B88</f>
        <v>221.91270912504999</v>
      </c>
      <c r="C80" s="21">
        <f t="shared" ref="C80" si="140">C81+C84+C88</f>
        <v>200.61529343044998</v>
      </c>
      <c r="D80" s="21">
        <f t="shared" ref="D80" si="141">D81+D84+D88</f>
        <v>219.20103272479997</v>
      </c>
      <c r="E80" s="21">
        <f t="shared" ref="E80" si="142">E81+E84+E88</f>
        <v>206.67011084348999</v>
      </c>
      <c r="F80" s="21">
        <f t="shared" ref="F80" si="143">F81+F84+F88</f>
        <v>186.06491775212999</v>
      </c>
      <c r="G80" s="21">
        <f t="shared" ref="G80" si="144">G81+G84+G88</f>
        <v>212.96035433188001</v>
      </c>
      <c r="H80" s="21">
        <f t="shared" ref="H80" si="145">H81+H84+H88</f>
        <v>202.54923946336999</v>
      </c>
      <c r="I80" s="21">
        <f t="shared" ref="I80" si="146">I81+I84+I88</f>
        <v>154.18716272712001</v>
      </c>
      <c r="J80" s="21">
        <f t="shared" ref="J80" si="147">J81+J84+J88</f>
        <v>155.14836557257999</v>
      </c>
      <c r="K80" s="21">
        <f t="shared" ref="K80" si="148">K81+K84+K88</f>
        <v>235.92124564896997</v>
      </c>
      <c r="L80" s="21">
        <f t="shared" ref="L80" si="149">L81+L84+L88</f>
        <v>104.52383655772999</v>
      </c>
      <c r="M80" s="21">
        <f t="shared" ref="M80" si="150">M81+M84+M88</f>
        <v>101.09457903099002</v>
      </c>
    </row>
    <row r="81" spans="1:35" outlineLevel="3" collapsed="1" x14ac:dyDescent="0.25">
      <c r="A81" s="4" t="s">
        <v>11</v>
      </c>
      <c r="B81" s="3">
        <f t="shared" ref="B81" si="151">SUM(B82:B83)</f>
        <v>102.20747853072</v>
      </c>
      <c r="C81" s="3">
        <f t="shared" ref="C81" si="152">SUM(C82:C83)</f>
        <v>60.272911818979999</v>
      </c>
      <c r="D81" s="3">
        <f t="shared" ref="D81" si="153">SUM(D82:D83)</f>
        <v>103.57451704831999</v>
      </c>
      <c r="E81" s="3">
        <f t="shared" ref="E81" si="154">SUM(E82:E83)</f>
        <v>54.863714154890005</v>
      </c>
      <c r="F81" s="3">
        <f t="shared" ref="F81" si="155">SUM(F82:F83)</f>
        <v>65.652859681729993</v>
      </c>
      <c r="G81" s="3">
        <f t="shared" ref="G81" si="156">SUM(G82:G83)</f>
        <v>71.576052574580004</v>
      </c>
      <c r="H81" s="3">
        <f t="shared" ref="H81" si="157">SUM(H82:H83)</f>
        <v>55.726948591640003</v>
      </c>
      <c r="I81" s="3">
        <f t="shared" ref="I81" si="158">SUM(I82:I83)</f>
        <v>61.336948596580001</v>
      </c>
      <c r="J81" s="3">
        <f t="shared" ref="J81" si="159">SUM(J82:J83)</f>
        <v>61.336948596580001</v>
      </c>
      <c r="K81" s="3">
        <f t="shared" ref="K81" si="160">SUM(K82:K83)</f>
        <v>106.08000009334999</v>
      </c>
      <c r="L81" s="3">
        <f t="shared" ref="L81" si="161">SUM(L82:L83)</f>
        <v>0</v>
      </c>
      <c r="M81" s="3">
        <f t="shared" ref="M81" si="162">SUM(M82:M83)</f>
        <v>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6</v>
      </c>
      <c r="B82" s="3">
        <v>16.55614152215</v>
      </c>
      <c r="C82" s="3">
        <v>6.0543221712699999</v>
      </c>
      <c r="D82" s="3">
        <v>49.802565000999998</v>
      </c>
      <c r="E82" s="3">
        <v>1.5315453079600001</v>
      </c>
      <c r="F82" s="3">
        <v>0.37285962428000002</v>
      </c>
      <c r="G82" s="3">
        <v>0.17605251175</v>
      </c>
      <c r="H82" s="3">
        <v>55.726948591640003</v>
      </c>
      <c r="I82" s="3">
        <v>0.13694854272000001</v>
      </c>
      <c r="J82" s="3">
        <v>0.13694854272000001</v>
      </c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5">
      <c r="A83" s="5" t="s">
        <v>7</v>
      </c>
      <c r="B83" s="3">
        <v>85.651337008569996</v>
      </c>
      <c r="C83" s="3">
        <v>54.218589647709997</v>
      </c>
      <c r="D83" s="3">
        <v>53.771952047319999</v>
      </c>
      <c r="E83" s="3">
        <v>53.332168846930003</v>
      </c>
      <c r="F83" s="3">
        <v>65.280000057449996</v>
      </c>
      <c r="G83" s="3">
        <v>71.400000062830003</v>
      </c>
      <c r="H83" s="3"/>
      <c r="I83" s="3">
        <v>61.200000053860002</v>
      </c>
      <c r="J83" s="3">
        <v>61.200000053860002</v>
      </c>
      <c r="K83" s="3">
        <v>106.08000009334999</v>
      </c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outlineLevel="3" collapsed="1" x14ac:dyDescent="0.25">
      <c r="A84" s="4" t="s">
        <v>12</v>
      </c>
      <c r="B84" s="3">
        <f t="shared" ref="B84" si="163">SUM(B85:B87)</f>
        <v>113.26164551459999</v>
      </c>
      <c r="C84" s="3">
        <f t="shared" ref="C84" si="164">SUM(C85:C87)</f>
        <v>101.82529226326</v>
      </c>
      <c r="D84" s="3">
        <f t="shared" ref="D84" si="165">SUM(D85:D87)</f>
        <v>85.214066633819996</v>
      </c>
      <c r="E84" s="3">
        <f t="shared" ref="E84" si="166">SUM(E85:E87)</f>
        <v>121.43101462334999</v>
      </c>
      <c r="F84" s="3">
        <f t="shared" ref="F84" si="167">SUM(F85:F87)</f>
        <v>88.005158575379994</v>
      </c>
      <c r="G84" s="3">
        <f t="shared" ref="G84" si="168">SUM(G85:G87)</f>
        <v>109.85385643904</v>
      </c>
      <c r="H84" s="3">
        <f t="shared" ref="H84" si="169">SUM(H85:H87)</f>
        <v>101.22276108692999</v>
      </c>
      <c r="I84" s="3">
        <f t="shared" ref="I84" si="170">SUM(I85:I87)</f>
        <v>76.427794796960001</v>
      </c>
      <c r="J84" s="3">
        <f t="shared" ref="J84" si="171">SUM(J85:J87)</f>
        <v>84.111828201690003</v>
      </c>
      <c r="K84" s="3">
        <f t="shared" ref="K84" si="172">SUM(K85:K87)</f>
        <v>120.5554762326</v>
      </c>
      <c r="L84" s="3">
        <f t="shared" ref="L84" si="173">SUM(L85:L87)</f>
        <v>96.468286787349996</v>
      </c>
      <c r="M84" s="3">
        <f t="shared" ref="M84" si="174">SUM(M85:M87)</f>
        <v>94.023766398430013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6</v>
      </c>
      <c r="B85" s="3">
        <v>18.91698402231</v>
      </c>
      <c r="C85" s="3">
        <v>28.91025771656</v>
      </c>
      <c r="D85" s="3">
        <v>28.386716903709999</v>
      </c>
      <c r="E85" s="3">
        <v>63.575455297890002</v>
      </c>
      <c r="F85" s="3">
        <v>29.311433736910001</v>
      </c>
      <c r="G85" s="3">
        <v>53.533280239280003</v>
      </c>
      <c r="H85" s="3">
        <v>48.311214771739998</v>
      </c>
      <c r="I85" s="3">
        <v>40.269457893229998</v>
      </c>
      <c r="J85" s="3">
        <v>67.961694015570004</v>
      </c>
      <c r="K85" s="3">
        <v>104.60291604666</v>
      </c>
      <c r="L85" s="3">
        <v>80.515726601409995</v>
      </c>
      <c r="M85" s="3">
        <v>78.633004473560007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5">
      <c r="A86" s="5" t="s">
        <v>7</v>
      </c>
      <c r="B86" s="3">
        <v>24.830596485289998</v>
      </c>
      <c r="C86" s="3">
        <v>26.005326305440001</v>
      </c>
      <c r="D86" s="3">
        <v>26.169546303130002</v>
      </c>
      <c r="E86" s="3">
        <v>27.197755898480001</v>
      </c>
      <c r="F86" s="3">
        <v>28.035921411490001</v>
      </c>
      <c r="G86" s="3">
        <v>25.662772772779999</v>
      </c>
      <c r="H86" s="3">
        <v>22.253742888209999</v>
      </c>
      <c r="I86" s="3">
        <v>17.782134187560001</v>
      </c>
      <c r="J86" s="3">
        <v>16.150134186119999</v>
      </c>
      <c r="K86" s="3">
        <v>15.952560185939999</v>
      </c>
      <c r="L86" s="3">
        <v>15.952560185939999</v>
      </c>
      <c r="M86" s="3">
        <v>15.39076192487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5">
      <c r="A87" s="5" t="s">
        <v>13</v>
      </c>
      <c r="B87" s="3">
        <v>69.514065006999999</v>
      </c>
      <c r="C87" s="3">
        <v>46.909708241259999</v>
      </c>
      <c r="D87" s="3">
        <v>30.657803426979999</v>
      </c>
      <c r="E87" s="3">
        <v>30.657803426979999</v>
      </c>
      <c r="F87" s="3">
        <v>30.657803426979999</v>
      </c>
      <c r="G87" s="3">
        <v>30.657803426979999</v>
      </c>
      <c r="H87" s="3">
        <v>30.657803426979999</v>
      </c>
      <c r="I87" s="3">
        <v>18.376202716169999</v>
      </c>
      <c r="J87" s="3"/>
      <c r="K87" s="3"/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outlineLevel="3" collapsed="1" x14ac:dyDescent="0.25">
      <c r="A88" s="4" t="s">
        <v>14</v>
      </c>
      <c r="B88" s="3">
        <f t="shared" ref="B88" si="175">SUM(B89:B93)</f>
        <v>6.4435850797300001</v>
      </c>
      <c r="C88" s="3">
        <f t="shared" ref="C88" si="176">SUM(C89:C93)</f>
        <v>38.51708934821</v>
      </c>
      <c r="D88" s="3">
        <f t="shared" ref="D88" si="177">SUM(D89:D93)</f>
        <v>30.41244904266</v>
      </c>
      <c r="E88" s="3">
        <f t="shared" ref="E88" si="178">SUM(E89:E93)</f>
        <v>30.375382065250001</v>
      </c>
      <c r="F88" s="3">
        <f t="shared" ref="F88" si="179">SUM(F89:F93)</f>
        <v>32.406899495019999</v>
      </c>
      <c r="G88" s="3">
        <f t="shared" ref="G88" si="180">SUM(G89:G93)</f>
        <v>31.53044531826</v>
      </c>
      <c r="H88" s="3">
        <f t="shared" ref="H88" si="181">SUM(H89:H93)</f>
        <v>45.599529784799998</v>
      </c>
      <c r="I88" s="3">
        <f t="shared" ref="I88" si="182">SUM(I89:I93)</f>
        <v>16.422419333579999</v>
      </c>
      <c r="J88" s="3">
        <f t="shared" ref="J88" si="183">SUM(J89:J93)</f>
        <v>9.6995887743099996</v>
      </c>
      <c r="K88" s="3">
        <f t="shared" ref="K88" si="184">SUM(K89:K93)</f>
        <v>9.2857693230200002</v>
      </c>
      <c r="L88" s="3">
        <f t="shared" ref="L88" si="185">SUM(L89:L93)</f>
        <v>8.0555497703800008</v>
      </c>
      <c r="M88" s="3">
        <f t="shared" ref="M88" si="186">SUM(M89:M93)</f>
        <v>7.07081263256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5">
      <c r="A89" s="5" t="s">
        <v>15</v>
      </c>
      <c r="B89" s="3">
        <v>2.7333333335000001</v>
      </c>
      <c r="C89" s="3">
        <v>30.736000026820001</v>
      </c>
      <c r="D89" s="3">
        <v>20.944000018200001</v>
      </c>
      <c r="E89" s="3">
        <v>20.944000018200001</v>
      </c>
      <c r="F89" s="3">
        <v>20.944000018200001</v>
      </c>
      <c r="G89" s="3">
        <v>20.944000018200001</v>
      </c>
      <c r="H89" s="3">
        <v>18.224000017230001</v>
      </c>
      <c r="I89" s="3">
        <v>6.5280000057400001</v>
      </c>
      <c r="J89" s="3"/>
      <c r="K89" s="3"/>
      <c r="L89" s="3"/>
      <c r="M89" s="3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5">
      <c r="A90" s="5" t="s">
        <v>6</v>
      </c>
      <c r="B90" s="3">
        <v>1.9913002280700001</v>
      </c>
      <c r="C90" s="3">
        <v>5.7430085748000002</v>
      </c>
      <c r="D90" s="3">
        <v>7.0841535200000001</v>
      </c>
      <c r="E90" s="3">
        <v>6.7935824955299999</v>
      </c>
      <c r="F90" s="3">
        <v>7.9758833364399999</v>
      </c>
      <c r="G90" s="3">
        <v>7.0994291596799997</v>
      </c>
      <c r="H90" s="3">
        <v>6.4276520260099996</v>
      </c>
      <c r="I90" s="3">
        <v>4.9728620845</v>
      </c>
      <c r="J90" s="3">
        <v>4.9187209470899997</v>
      </c>
      <c r="K90" s="3">
        <v>4.8355793760700001</v>
      </c>
      <c r="L90" s="3">
        <v>4.8355793765200001</v>
      </c>
      <c r="M90" s="3">
        <v>3.8508422386999999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17</v>
      </c>
      <c r="B92" s="3">
        <v>1.7189515181599999</v>
      </c>
      <c r="C92" s="3">
        <v>2.03422470269</v>
      </c>
      <c r="D92" s="3">
        <v>2.3804394605599999</v>
      </c>
      <c r="E92" s="3">
        <v>2.6339435076200002</v>
      </c>
      <c r="F92" s="3">
        <v>3.4831600964799998</v>
      </c>
      <c r="G92" s="3">
        <v>3.4831600964799998</v>
      </c>
      <c r="H92" s="3">
        <v>4.9215576513399997</v>
      </c>
      <c r="I92" s="3">
        <v>4.9215572433399997</v>
      </c>
      <c r="J92" s="3">
        <v>4.7808678272199998</v>
      </c>
      <c r="K92" s="3">
        <v>4.4501899469500001</v>
      </c>
      <c r="L92" s="3">
        <v>3.2199703938600002</v>
      </c>
      <c r="M92" s="3">
        <v>3.2199703938600002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5">
      <c r="A93" s="5" t="s">
        <v>7</v>
      </c>
      <c r="B93" s="3"/>
      <c r="C93" s="3">
        <v>3.8560438999999998E-3</v>
      </c>
      <c r="D93" s="3">
        <v>3.8560438999999998E-3</v>
      </c>
      <c r="E93" s="3">
        <v>3.8560438999999998E-3</v>
      </c>
      <c r="F93" s="3">
        <v>3.8560438999999998E-3</v>
      </c>
      <c r="G93" s="3">
        <v>3.8560438999999998E-3</v>
      </c>
      <c r="H93" s="3">
        <v>16.02632009022</v>
      </c>
      <c r="I93" s="3"/>
      <c r="J93" s="3"/>
      <c r="K93" s="3"/>
      <c r="L93" s="3"/>
      <c r="M93" s="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10" customFormat="1" outlineLevel="2" x14ac:dyDescent="0.25">
      <c r="A94" s="20" t="s">
        <v>8</v>
      </c>
      <c r="B94" s="21">
        <f t="shared" ref="B94" si="187">B95+B98+B102+B108</f>
        <v>132.26341960747999</v>
      </c>
      <c r="C94" s="21">
        <f t="shared" ref="C94" si="188">C95+C98+C102+C108</f>
        <v>124.58626983775</v>
      </c>
      <c r="D94" s="21">
        <f t="shared" ref="D94" si="189">D95+D98+D102+D108</f>
        <v>107.3482243058</v>
      </c>
      <c r="E94" s="21">
        <f t="shared" ref="E94" si="190">E95+E98+E102+E108</f>
        <v>94.542315902780004</v>
      </c>
      <c r="F94" s="21">
        <f t="shared" ref="F94" si="191">F95+F98+F102+F108</f>
        <v>84.74007347349</v>
      </c>
      <c r="G94" s="21">
        <f t="shared" ref="G94" si="192">G95+G98+G102+G108</f>
        <v>62.298808586429999</v>
      </c>
      <c r="H94" s="21">
        <f t="shared" ref="H94" si="193">H95+H98+H102+H108</f>
        <v>53.258337113060009</v>
      </c>
      <c r="I94" s="21">
        <f t="shared" ref="I94" si="194">I95+I98+I102+I108</f>
        <v>46.055723234369999</v>
      </c>
      <c r="J94" s="21">
        <f t="shared" ref="J94" si="195">J95+J98+J102+J108</f>
        <v>39.626770242650004</v>
      </c>
      <c r="K94" s="21">
        <f t="shared" ref="K94" si="196">K95+K98+K102+K108</f>
        <v>31.118327901250005</v>
      </c>
      <c r="L94" s="21">
        <f t="shared" ref="L94" si="197">L95+L98+L102+L108</f>
        <v>26.142296873099998</v>
      </c>
      <c r="M94" s="21">
        <f t="shared" ref="M94" si="198">M95+M98+M102+M108</f>
        <v>24.743567809350001</v>
      </c>
    </row>
    <row r="95" spans="1:35" outlineLevel="3" collapsed="1" x14ac:dyDescent="0.25">
      <c r="A95" s="4" t="s">
        <v>11</v>
      </c>
      <c r="B95" s="3">
        <f t="shared" ref="B95" si="199">SUM(B96:B97)</f>
        <v>54.508795795459996</v>
      </c>
      <c r="C95" s="3">
        <f t="shared" ref="C95" si="200">SUM(C96:C97)</f>
        <v>46.458015566909999</v>
      </c>
      <c r="D95" s="3">
        <f t="shared" ref="D95" si="201">SUM(D96:D97)</f>
        <v>42.003014025840002</v>
      </c>
      <c r="E95" s="3">
        <f t="shared" ref="E95" si="202">SUM(E96:E97)</f>
        <v>34.63937378416</v>
      </c>
      <c r="F95" s="3">
        <f t="shared" ref="F95" si="203">SUM(F96:F97)</f>
        <v>30.466898192520002</v>
      </c>
      <c r="G95" s="3">
        <f t="shared" ref="G95" si="204">SUM(G96:G97)</f>
        <v>21.630114586489999</v>
      </c>
      <c r="H95" s="3">
        <f t="shared" ref="H95" si="205">SUM(H96:H97)</f>
        <v>19.159192479770002</v>
      </c>
      <c r="I95" s="3">
        <f t="shared" ref="I95" si="206">SUM(I96:I97)</f>
        <v>15.59672509578</v>
      </c>
      <c r="J95" s="3">
        <f t="shared" ref="J95" si="207">SUM(J96:J97)</f>
        <v>11.081211757210001</v>
      </c>
      <c r="K95" s="3">
        <f t="shared" ref="K95" si="208">SUM(K96:K97)</f>
        <v>3.84699120339</v>
      </c>
      <c r="L95" s="3">
        <f t="shared" ref="L95" si="209">SUM(L96:L97)</f>
        <v>0</v>
      </c>
      <c r="M95" s="3">
        <f t="shared" ref="M95" si="210">SUM(M96:M97)</f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6</v>
      </c>
      <c r="B96" s="3">
        <v>8.1748398033199994</v>
      </c>
      <c r="C96" s="3">
        <v>5.9602590752699998</v>
      </c>
      <c r="D96" s="3">
        <v>5.7071982318999996</v>
      </c>
      <c r="E96" s="3">
        <v>2.5108842738799999</v>
      </c>
      <c r="F96" s="3">
        <v>2.4716517678800001</v>
      </c>
      <c r="G96" s="3">
        <v>2.45440016961</v>
      </c>
      <c r="H96" s="3">
        <v>2.4382100650499998</v>
      </c>
      <c r="I96" s="3">
        <v>4.1176820499999999E-3</v>
      </c>
      <c r="J96" s="3">
        <v>2.1043474499999998E-3</v>
      </c>
      <c r="K96" s="3"/>
      <c r="L96" s="3"/>
      <c r="M96" s="3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25">
      <c r="A97" s="5" t="s">
        <v>7</v>
      </c>
      <c r="B97" s="3">
        <v>46.333955992139998</v>
      </c>
      <c r="C97" s="3">
        <v>40.497756491639997</v>
      </c>
      <c r="D97" s="3">
        <v>36.295815793940001</v>
      </c>
      <c r="E97" s="3">
        <v>32.128489510279998</v>
      </c>
      <c r="F97" s="3">
        <v>27.995246424640001</v>
      </c>
      <c r="G97" s="3">
        <v>19.175714416879998</v>
      </c>
      <c r="H97" s="3">
        <v>16.720982414720002</v>
      </c>
      <c r="I97" s="3">
        <v>15.592607413730001</v>
      </c>
      <c r="J97" s="3">
        <v>11.079107409760001</v>
      </c>
      <c r="K97" s="3">
        <v>3.84699120339</v>
      </c>
      <c r="L97" s="3"/>
      <c r="M97" s="3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outlineLevel="3" collapsed="1" x14ac:dyDescent="0.25">
      <c r="A98" s="4" t="s">
        <v>12</v>
      </c>
      <c r="B98" s="3">
        <f t="shared" ref="B98" si="211">SUM(B99:B101)</f>
        <v>75.020124179480007</v>
      </c>
      <c r="C98" s="3">
        <f t="shared" ref="C98" si="212">SUM(C99:C101)</f>
        <v>68.177162619539999</v>
      </c>
      <c r="D98" s="3">
        <f t="shared" ref="D98" si="213">SUM(D99:D101)</f>
        <v>60.792890485710004</v>
      </c>
      <c r="E98" s="3">
        <f t="shared" ref="E98" si="214">SUM(E99:E101)</f>
        <v>55.866853282829993</v>
      </c>
      <c r="F98" s="3">
        <f t="shared" ref="F98" si="215">SUM(F99:F101)</f>
        <v>50.728290918650004</v>
      </c>
      <c r="G98" s="3">
        <f t="shared" ref="G98" si="216">SUM(G99:G101)</f>
        <v>37.616785952040004</v>
      </c>
      <c r="H98" s="3">
        <f t="shared" ref="H98" si="217">SUM(H99:H101)</f>
        <v>32.747181053289999</v>
      </c>
      <c r="I98" s="3">
        <f t="shared" ref="I98" si="218">SUM(I99:I101)</f>
        <v>29.730540552389996</v>
      </c>
      <c r="J98" s="3">
        <f t="shared" ref="J98" si="219">SUM(J99:J101)</f>
        <v>27.939702303760001</v>
      </c>
      <c r="K98" s="3">
        <f t="shared" ref="K98" si="220">SUM(K99:K101)</f>
        <v>26.738517137370003</v>
      </c>
      <c r="L98" s="3">
        <f t="shared" ref="L98" si="221">SUM(L99:L101)</f>
        <v>25.67345570977</v>
      </c>
      <c r="M98" s="3">
        <f t="shared" ref="M98" si="222">SUM(M99:M101)</f>
        <v>24.33839844373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5">
      <c r="A99" s="5" t="s">
        <v>6</v>
      </c>
      <c r="B99" s="3">
        <v>20.744376192530002</v>
      </c>
      <c r="C99" s="3">
        <v>19.987499946370001</v>
      </c>
      <c r="D99" s="3">
        <v>19.130279519649999</v>
      </c>
      <c r="E99" s="3">
        <v>18.135175286629998</v>
      </c>
      <c r="F99" s="3">
        <v>16.68062661502</v>
      </c>
      <c r="G99" s="3">
        <v>14.152470392630001</v>
      </c>
      <c r="H99" s="3">
        <v>11.75253720231</v>
      </c>
      <c r="I99" s="3">
        <v>11.087404642159999</v>
      </c>
      <c r="J99" s="3">
        <v>10.5086769764</v>
      </c>
      <c r="K99" s="3">
        <v>10.23739381054</v>
      </c>
      <c r="L99" s="3">
        <v>10.061562624840001</v>
      </c>
      <c r="M99" s="3">
        <v>9.6980997197899992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5">
      <c r="A100" s="5" t="s">
        <v>7</v>
      </c>
      <c r="B100" s="3">
        <v>25.915470981430001</v>
      </c>
      <c r="C100" s="3">
        <v>24.444060345600001</v>
      </c>
      <c r="D100" s="3">
        <v>20.68126004186</v>
      </c>
      <c r="E100" s="3">
        <v>19.103686952739999</v>
      </c>
      <c r="F100" s="3">
        <v>17.55829655574</v>
      </c>
      <c r="G100" s="3">
        <v>15.99999602279</v>
      </c>
      <c r="H100" s="3">
        <v>14.627026263539999</v>
      </c>
      <c r="I100" s="3">
        <v>13.171302089419999</v>
      </c>
      <c r="J100" s="3">
        <v>12.17143496604</v>
      </c>
      <c r="K100" s="3">
        <v>11.24153296551</v>
      </c>
      <c r="L100" s="3">
        <v>10.339958639600001</v>
      </c>
      <c r="M100" s="3">
        <v>9.3842019168299995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25">
      <c r="A101" s="5" t="s">
        <v>13</v>
      </c>
      <c r="B101" s="3">
        <v>28.36027700552</v>
      </c>
      <c r="C101" s="3">
        <v>23.745602327570001</v>
      </c>
      <c r="D101" s="3">
        <v>20.981350924200001</v>
      </c>
      <c r="E101" s="3">
        <v>18.62799104346</v>
      </c>
      <c r="F101" s="3">
        <v>16.48936774789</v>
      </c>
      <c r="G101" s="3">
        <v>7.4643195366199997</v>
      </c>
      <c r="H101" s="3">
        <v>6.3676175874399998</v>
      </c>
      <c r="I101" s="3">
        <v>5.4718338208099997</v>
      </c>
      <c r="J101" s="3">
        <v>5.2595903613199999</v>
      </c>
      <c r="K101" s="3">
        <v>5.2595903613199999</v>
      </c>
      <c r="L101" s="3">
        <v>5.2719344453300003</v>
      </c>
      <c r="M101" s="3">
        <v>5.2560968071099996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outlineLevel="3" collapsed="1" x14ac:dyDescent="0.25">
      <c r="A102" s="4" t="s">
        <v>14</v>
      </c>
      <c r="B102" s="3">
        <f t="shared" ref="B102" si="223">SUM(B103:B107)</f>
        <v>2.3608191325200001</v>
      </c>
      <c r="C102" s="3">
        <f t="shared" ref="C102" si="224">SUM(C103:C107)</f>
        <v>9.8321939512000007</v>
      </c>
      <c r="D102" s="3">
        <f t="shared" ref="D102" si="225">SUM(D103:D107)</f>
        <v>4.4334285941500005</v>
      </c>
      <c r="E102" s="3">
        <f t="shared" ref="E102" si="226">SUM(E103:E107)</f>
        <v>3.9210333456899997</v>
      </c>
      <c r="F102" s="3">
        <f t="shared" ref="F102" si="227">SUM(F103:F107)</f>
        <v>3.4304403622199997</v>
      </c>
      <c r="G102" s="3">
        <f t="shared" ref="G102" si="228">SUM(G103:G107)</f>
        <v>2.9374640477999998</v>
      </c>
      <c r="H102" s="3">
        <f t="shared" ref="H102" si="229">SUM(H103:H107)</f>
        <v>1.2375195799000001</v>
      </c>
      <c r="I102" s="3">
        <f t="shared" ref="I102" si="230">SUM(I103:I107)</f>
        <v>0.61401358610000001</v>
      </c>
      <c r="J102" s="3">
        <f t="shared" ref="J102" si="231">SUM(J103:J107)</f>
        <v>0.49141218158</v>
      </c>
      <c r="K102" s="3">
        <f t="shared" ref="K102" si="232">SUM(K103:K107)</f>
        <v>0.42082356039000002</v>
      </c>
      <c r="L102" s="3">
        <f t="shared" ref="L102" si="233">SUM(L103:L107)</f>
        <v>0.35684516322999998</v>
      </c>
      <c r="M102" s="3">
        <f t="shared" ref="M102" si="234">SUM(M103:M107)</f>
        <v>0.29317336552000001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5">
      <c r="A103" s="5" t="s">
        <v>15</v>
      </c>
      <c r="B103" s="3">
        <v>0.53218000004999999</v>
      </c>
      <c r="C103" s="3">
        <v>6.9532347832400001</v>
      </c>
      <c r="D103" s="3">
        <v>1.62498083602</v>
      </c>
      <c r="E103" s="3">
        <v>1.28330423567</v>
      </c>
      <c r="F103" s="3">
        <v>0.95701597907000002</v>
      </c>
      <c r="G103" s="3">
        <v>0.62731225948000002</v>
      </c>
      <c r="H103" s="3">
        <v>0.29918017778</v>
      </c>
      <c r="I103" s="3">
        <v>4.8557588989999997E-2</v>
      </c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6</v>
      </c>
      <c r="B104" s="3">
        <v>0.90704332094999995</v>
      </c>
      <c r="C104" s="3">
        <v>1.1933569043500001</v>
      </c>
      <c r="D104" s="3">
        <v>1.2081210760300001</v>
      </c>
      <c r="E104" s="3">
        <v>1.0544527854600001</v>
      </c>
      <c r="F104" s="3">
        <v>0.90467101241000003</v>
      </c>
      <c r="G104" s="3">
        <v>0.75592210864999998</v>
      </c>
      <c r="H104" s="3">
        <v>0.3344999226</v>
      </c>
      <c r="I104" s="3">
        <v>0.24429134386000001</v>
      </c>
      <c r="J104" s="3">
        <v>0.19533495634</v>
      </c>
      <c r="K104" s="3">
        <v>0.14782710814</v>
      </c>
      <c r="L104" s="3">
        <v>0.10100600899999999</v>
      </c>
      <c r="M104" s="3">
        <v>5.3718463950000003E-2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16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17</v>
      </c>
      <c r="B106" s="3">
        <v>0.40724619199000001</v>
      </c>
      <c r="C106" s="3">
        <v>0.92146373697999995</v>
      </c>
      <c r="D106" s="3">
        <v>0.91299534118000003</v>
      </c>
      <c r="E106" s="3">
        <v>0.90236106394000004</v>
      </c>
      <c r="F106" s="3">
        <v>0.89279753739000001</v>
      </c>
      <c r="G106" s="3">
        <v>0.88323327605000002</v>
      </c>
      <c r="H106" s="3">
        <v>0.34721802936000001</v>
      </c>
      <c r="I106" s="3">
        <v>0.32116465324999999</v>
      </c>
      <c r="J106" s="3">
        <v>0.29607722524000002</v>
      </c>
      <c r="K106" s="3">
        <v>0.27299645225000002</v>
      </c>
      <c r="L106" s="3">
        <v>0.25583915422999998</v>
      </c>
      <c r="M106" s="3">
        <v>0.23945490156999999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5">
      <c r="A107" s="5" t="s">
        <v>7</v>
      </c>
      <c r="B107" s="3">
        <v>0.51434961953000002</v>
      </c>
      <c r="C107" s="3">
        <v>0.76413852663000004</v>
      </c>
      <c r="D107" s="3">
        <v>0.68733134092000003</v>
      </c>
      <c r="E107" s="3">
        <v>0.68091526061999996</v>
      </c>
      <c r="F107" s="3">
        <v>0.67595583334999998</v>
      </c>
      <c r="G107" s="3">
        <v>0.67099640362000001</v>
      </c>
      <c r="H107" s="3">
        <v>0.25662145015999999</v>
      </c>
      <c r="I107" s="3"/>
      <c r="J107" s="3"/>
      <c r="K107" s="3"/>
      <c r="L107" s="3"/>
      <c r="M107" s="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outlineLevel="3" collapsed="1" x14ac:dyDescent="0.25">
      <c r="A108" s="4" t="s">
        <v>9</v>
      </c>
      <c r="B108" s="3">
        <f t="shared" ref="B108" si="235">SUM(B109:B112)</f>
        <v>0.37368050002000003</v>
      </c>
      <c r="C108" s="3">
        <f t="shared" ref="C108" si="236">SUM(C109:C112)</f>
        <v>0.1188977001</v>
      </c>
      <c r="D108" s="3">
        <f t="shared" ref="D108" si="237">SUM(D109:D112)</f>
        <v>0.1188912001</v>
      </c>
      <c r="E108" s="3">
        <f t="shared" ref="E108" si="238">SUM(E109:E112)</f>
        <v>0.1150554901</v>
      </c>
      <c r="F108" s="3">
        <f t="shared" ref="F108" si="239">SUM(F109:F112)</f>
        <v>0.1144440001</v>
      </c>
      <c r="G108" s="3">
        <f t="shared" ref="G108" si="240">SUM(G109:G112)</f>
        <v>0.1144440001</v>
      </c>
      <c r="H108" s="3">
        <f t="shared" ref="H108" si="241">SUM(H109:H112)</f>
        <v>0.1144440001</v>
      </c>
      <c r="I108" s="3">
        <f t="shared" ref="I108" si="242">SUM(I109:I112)</f>
        <v>0.1144440001</v>
      </c>
      <c r="J108" s="3">
        <f t="shared" ref="J108" si="243">SUM(J109:J112)</f>
        <v>0.1144440001</v>
      </c>
      <c r="K108" s="3">
        <f t="shared" ref="K108" si="244">SUM(K109:K112)</f>
        <v>0.11199600010000001</v>
      </c>
      <c r="L108" s="3">
        <f t="shared" ref="L108" si="245">SUM(L109:L112)</f>
        <v>0.11199600010000001</v>
      </c>
      <c r="M108" s="3">
        <f t="shared" ref="M108" si="246">SUM(M109:M112)</f>
        <v>0.11199600010000001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5">
      <c r="A109" s="5" t="s">
        <v>6</v>
      </c>
      <c r="B109" s="3">
        <v>4.4689999999999999E-3</v>
      </c>
      <c r="C109" s="3">
        <v>4.4472000000000001E-3</v>
      </c>
      <c r="D109" s="3">
        <v>4.4472000000000001E-3</v>
      </c>
      <c r="E109" s="3">
        <v>6.1149000000000002E-4</v>
      </c>
      <c r="F109" s="3"/>
      <c r="G109" s="3"/>
      <c r="H109" s="3"/>
      <c r="I109" s="3"/>
      <c r="J109" s="3"/>
      <c r="K109" s="3"/>
      <c r="L109" s="3"/>
      <c r="M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25">
      <c r="A110" s="5" t="s">
        <v>17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idden="1" outlineLevel="4" x14ac:dyDescent="0.25">
      <c r="A111" s="5" t="s">
        <v>4</v>
      </c>
      <c r="B111" s="3">
        <v>6.4999999999999996E-6</v>
      </c>
      <c r="C111" s="3">
        <v>6.4999999999999996E-6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idden="1" outlineLevel="4" x14ac:dyDescent="0.25">
      <c r="A112" s="5" t="s">
        <v>7</v>
      </c>
      <c r="B112" s="3">
        <v>0.36920500002000001</v>
      </c>
      <c r="C112" s="3">
        <v>0.1144440001</v>
      </c>
      <c r="D112" s="3">
        <v>0.1144440001</v>
      </c>
      <c r="E112" s="3">
        <v>0.1144440001</v>
      </c>
      <c r="F112" s="3">
        <v>0.1144440001</v>
      </c>
      <c r="G112" s="3">
        <v>0.1144440001</v>
      </c>
      <c r="H112" s="3">
        <v>0.1144440001</v>
      </c>
      <c r="I112" s="3">
        <v>0.1144440001</v>
      </c>
      <c r="J112" s="3">
        <v>0.1144440001</v>
      </c>
      <c r="K112" s="3">
        <v>0.11199600010000001</v>
      </c>
      <c r="L112" s="3">
        <v>0.11199600010000001</v>
      </c>
      <c r="M112" s="3">
        <v>0.11199600010000001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5" spans="1:35" s="7" customFormat="1" x14ac:dyDescent="0.25">
      <c r="A115" s="6"/>
      <c r="B115" s="6">
        <v>2038</v>
      </c>
      <c r="C115" s="6">
        <v>2039</v>
      </c>
      <c r="D115" s="6">
        <v>2040</v>
      </c>
      <c r="E115" s="6">
        <v>2041</v>
      </c>
      <c r="F115" s="6">
        <v>2042</v>
      </c>
      <c r="G115" s="6">
        <v>2043</v>
      </c>
      <c r="H115" s="6">
        <v>2044</v>
      </c>
      <c r="I115" s="6">
        <v>2045</v>
      </c>
      <c r="J115" s="6">
        <v>2046</v>
      </c>
      <c r="K115" s="6">
        <v>2047</v>
      </c>
      <c r="L115" s="6">
        <v>2048</v>
      </c>
      <c r="M115" s="6" t="s">
        <v>18</v>
      </c>
    </row>
    <row r="116" spans="1:35" s="10" customFormat="1" x14ac:dyDescent="0.25">
      <c r="A116" s="8" t="s">
        <v>0</v>
      </c>
      <c r="B116" s="9">
        <f t="shared" ref="B116" si="247">B117+B134</f>
        <v>149.82019672572</v>
      </c>
      <c r="C116" s="9">
        <f t="shared" ref="C116" si="248">C117+C134</f>
        <v>143.00257669253</v>
      </c>
      <c r="D116" s="9">
        <f t="shared" ref="D116" si="249">D117+D134</f>
        <v>158.71070886547</v>
      </c>
      <c r="E116" s="9">
        <f t="shared" ref="E116" si="250">E117+E134</f>
        <v>110.02478081782</v>
      </c>
      <c r="F116" s="9">
        <f t="shared" ref="F116" si="251">F117+F134</f>
        <v>194.01469432727998</v>
      </c>
      <c r="G116" s="9">
        <f t="shared" ref="G116" si="252">G117+G134</f>
        <v>98.799293951360013</v>
      </c>
      <c r="H116" s="9">
        <f t="shared" ref="H116" si="253">H117+H134</f>
        <v>94.899305850610006</v>
      </c>
      <c r="I116" s="9">
        <f t="shared" ref="I116" si="254">I117+I134</f>
        <v>92.698796100599992</v>
      </c>
      <c r="J116" s="9">
        <f t="shared" ref="J116" si="255">J117+J134</f>
        <v>90.191893846460005</v>
      </c>
      <c r="K116" s="9">
        <f t="shared" ref="K116" si="256">K117+K134</f>
        <v>87.778445725029997</v>
      </c>
      <c r="L116" s="9">
        <f t="shared" ref="L116" si="257">L117+L134</f>
        <v>72.912790994089988</v>
      </c>
      <c r="M116" s="9">
        <f t="shared" ref="M116" si="258">M117+M134</f>
        <v>72.329385245939989</v>
      </c>
    </row>
    <row r="117" spans="1:35" s="10" customFormat="1" outlineLevel="1" x14ac:dyDescent="0.25">
      <c r="A117" s="18" t="s">
        <v>1</v>
      </c>
      <c r="B117" s="19">
        <f t="shared" ref="B117" si="259">B118+B125</f>
        <v>56.324511252999997</v>
      </c>
      <c r="C117" s="19">
        <f t="shared" ref="C117" si="260">C118+C125</f>
        <v>52.876834596999998</v>
      </c>
      <c r="D117" s="19">
        <f t="shared" ref="D117" si="261">D118+D125</f>
        <v>49.429157941</v>
      </c>
      <c r="E117" s="19">
        <f t="shared" ref="E117" si="262">E118+E125</f>
        <v>30.981481285000001</v>
      </c>
      <c r="F117" s="19">
        <f t="shared" ref="F117" si="263">F118+F125</f>
        <v>29.783804629000002</v>
      </c>
      <c r="G117" s="19">
        <f t="shared" ref="G117" si="264">G118+G125</f>
        <v>28.586127973000004</v>
      </c>
      <c r="H117" s="19">
        <f t="shared" ref="H117" si="265">H118+H125</f>
        <v>27.388451317000001</v>
      </c>
      <c r="I117" s="19">
        <f t="shared" ref="I117" si="266">I118+I125</f>
        <v>26.190774660999999</v>
      </c>
      <c r="J117" s="19">
        <f t="shared" ref="J117" si="267">J118+J125</f>
        <v>24.993098005</v>
      </c>
      <c r="K117" s="19">
        <f t="shared" ref="K117" si="268">K118+K125</f>
        <v>23.795428348999998</v>
      </c>
      <c r="L117" s="19">
        <f t="shared" ref="L117" si="269">L118+L125</f>
        <v>10.5</v>
      </c>
      <c r="M117" s="19">
        <f t="shared" ref="M117" si="270">M118+M125</f>
        <v>10.5</v>
      </c>
    </row>
    <row r="118" spans="1:35" s="10" customFormat="1" outlineLevel="2" x14ac:dyDescent="0.25">
      <c r="A118" s="20" t="s">
        <v>2</v>
      </c>
      <c r="B118" s="21">
        <f t="shared" ref="B118" si="271">B119+B121</f>
        <v>27.097743999999999</v>
      </c>
      <c r="C118" s="21">
        <f t="shared" ref="C118" si="272">C119+C121</f>
        <v>27.097743999999999</v>
      </c>
      <c r="D118" s="21">
        <f t="shared" ref="D118" si="273">D119+D121</f>
        <v>27.097743999999999</v>
      </c>
      <c r="E118" s="21">
        <f t="shared" ref="E118" si="274">E119+E121</f>
        <v>12.097744</v>
      </c>
      <c r="F118" s="21">
        <f t="shared" ref="F118" si="275">F119+F121</f>
        <v>12.097744</v>
      </c>
      <c r="G118" s="21">
        <f t="shared" ref="G118" si="276">G119+G121</f>
        <v>12.097744</v>
      </c>
      <c r="H118" s="21">
        <f t="shared" ref="H118" si="277">H119+H121</f>
        <v>12.097744</v>
      </c>
      <c r="I118" s="21">
        <f t="shared" ref="I118" si="278">I119+I121</f>
        <v>12.097744</v>
      </c>
      <c r="J118" s="21">
        <f t="shared" ref="J118" si="279">J119+J121</f>
        <v>12.097744</v>
      </c>
      <c r="K118" s="21">
        <f t="shared" ref="K118" si="280">K119+K121</f>
        <v>12.097751000000001</v>
      </c>
      <c r="L118" s="21">
        <f t="shared" ref="L118" si="281">L119+L121</f>
        <v>0</v>
      </c>
      <c r="M118" s="21">
        <f t="shared" ref="M118" si="282">M119+M121</f>
        <v>0</v>
      </c>
    </row>
    <row r="119" spans="1:35" outlineLevel="3" collapsed="1" x14ac:dyDescent="0.25">
      <c r="A119" s="4" t="s">
        <v>3</v>
      </c>
      <c r="B119" s="3">
        <f t="shared" ref="B119" si="283">SUM(B120:B120)</f>
        <v>0</v>
      </c>
      <c r="C119" s="3">
        <f t="shared" ref="C119" si="284">SUM(C120:C120)</f>
        <v>0</v>
      </c>
      <c r="D119" s="3">
        <f t="shared" ref="D119" si="285">SUM(D120:D120)</f>
        <v>0</v>
      </c>
      <c r="E119" s="3">
        <f t="shared" ref="E119" si="286">SUM(E120:E120)</f>
        <v>0</v>
      </c>
      <c r="F119" s="3">
        <f t="shared" ref="F119" si="287">SUM(F120:F120)</f>
        <v>0</v>
      </c>
      <c r="G119" s="3">
        <f t="shared" ref="G119" si="288">SUM(G120:G120)</f>
        <v>0</v>
      </c>
      <c r="H119" s="3">
        <f t="shared" ref="H119" si="289">SUM(H120:H120)</f>
        <v>0</v>
      </c>
      <c r="I119" s="3">
        <f t="shared" ref="I119" si="290">SUM(I120:I120)</f>
        <v>0</v>
      </c>
      <c r="J119" s="3">
        <f t="shared" ref="J119" si="291">SUM(J120:J120)</f>
        <v>0</v>
      </c>
      <c r="K119" s="3">
        <f t="shared" ref="K119" si="292">SUM(K120:K120)</f>
        <v>0</v>
      </c>
      <c r="L119" s="3">
        <f t="shared" ref="L119" si="293">SUM(L120:L120)</f>
        <v>0</v>
      </c>
      <c r="M119" s="3">
        <f t="shared" ref="M119" si="294">SUM(M120:M120)</f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5">
      <c r="A121" s="4" t="s">
        <v>5</v>
      </c>
      <c r="B121" s="3">
        <f t="shared" ref="B121" si="295">SUM(B122:B124)</f>
        <v>27.097743999999999</v>
      </c>
      <c r="C121" s="3">
        <f t="shared" ref="C121" si="296">SUM(C122:C124)</f>
        <v>27.097743999999999</v>
      </c>
      <c r="D121" s="3">
        <f t="shared" ref="D121" si="297">SUM(D122:D124)</f>
        <v>27.097743999999999</v>
      </c>
      <c r="E121" s="3">
        <f t="shared" ref="E121" si="298">SUM(E122:E124)</f>
        <v>12.097744</v>
      </c>
      <c r="F121" s="3">
        <f t="shared" ref="F121" si="299">SUM(F122:F124)</f>
        <v>12.097744</v>
      </c>
      <c r="G121" s="3">
        <f t="shared" ref="G121" si="300">SUM(G122:G124)</f>
        <v>12.097744</v>
      </c>
      <c r="H121" s="3">
        <f t="shared" ref="H121" si="301">SUM(H122:H124)</f>
        <v>12.097744</v>
      </c>
      <c r="I121" s="3">
        <f t="shared" ref="I121" si="302">SUM(I122:I124)</f>
        <v>12.097744</v>
      </c>
      <c r="J121" s="3">
        <f t="shared" ref="J121" si="303">SUM(J122:J124)</f>
        <v>12.097744</v>
      </c>
      <c r="K121" s="3">
        <f t="shared" ref="K121" si="304">SUM(K122:K124)</f>
        <v>12.097751000000001</v>
      </c>
      <c r="L121" s="3">
        <f t="shared" ref="L121" si="305">SUM(L122:L124)</f>
        <v>0</v>
      </c>
      <c r="M121" s="3">
        <f t="shared" ref="M121" si="306">SUM(M122:M124)</f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5">
      <c r="A123" s="5" t="s">
        <v>4</v>
      </c>
      <c r="B123" s="3">
        <v>27.097743999999999</v>
      </c>
      <c r="C123" s="3">
        <v>27.097743999999999</v>
      </c>
      <c r="D123" s="3">
        <v>27.097743999999999</v>
      </c>
      <c r="E123" s="3">
        <v>12.097744</v>
      </c>
      <c r="F123" s="3">
        <v>12.097744</v>
      </c>
      <c r="G123" s="3">
        <v>12.097744</v>
      </c>
      <c r="H123" s="3">
        <v>12.097744</v>
      </c>
      <c r="I123" s="3">
        <v>12.097744</v>
      </c>
      <c r="J123" s="3">
        <v>12.097744</v>
      </c>
      <c r="K123" s="3">
        <v>12.097751000000001</v>
      </c>
      <c r="L123" s="3"/>
      <c r="M123" s="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5">
      <c r="A124" s="5" t="s">
        <v>7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0" customFormat="1" outlineLevel="2" x14ac:dyDescent="0.25">
      <c r="A125" s="20" t="s">
        <v>8</v>
      </c>
      <c r="B125" s="21">
        <f t="shared" ref="B125" si="307">B126+B128+B130</f>
        <v>29.226767252999998</v>
      </c>
      <c r="C125" s="21">
        <f t="shared" ref="C125" si="308">C126+C128+C130</f>
        <v>25.779090597</v>
      </c>
      <c r="D125" s="21">
        <f t="shared" ref="D125" si="309">D126+D128+D130</f>
        <v>22.331413941000001</v>
      </c>
      <c r="E125" s="21">
        <f t="shared" ref="E125" si="310">E126+E128+E130</f>
        <v>18.883737284999999</v>
      </c>
      <c r="F125" s="21">
        <f t="shared" ref="F125" si="311">F126+F128+F130</f>
        <v>17.686060629</v>
      </c>
      <c r="G125" s="21">
        <f t="shared" ref="G125" si="312">G126+G128+G130</f>
        <v>16.488383973000001</v>
      </c>
      <c r="H125" s="21">
        <f t="shared" ref="H125" si="313">H126+H128+H130</f>
        <v>15.290707317000001</v>
      </c>
      <c r="I125" s="21">
        <f t="shared" ref="I125" si="314">I126+I128+I130</f>
        <v>14.093030661</v>
      </c>
      <c r="J125" s="21">
        <f t="shared" ref="J125" si="315">J126+J128+J130</f>
        <v>12.895354005</v>
      </c>
      <c r="K125" s="21">
        <f t="shared" ref="K125" si="316">K126+K128+K130</f>
        <v>11.697677348999999</v>
      </c>
      <c r="L125" s="21">
        <f t="shared" ref="L125" si="317">L126+L128+L130</f>
        <v>10.5</v>
      </c>
      <c r="M125" s="21">
        <f t="shared" ref="M125" si="318">M126+M128+M130</f>
        <v>10.5</v>
      </c>
    </row>
    <row r="126" spans="1:35" outlineLevel="3" collapsed="1" x14ac:dyDescent="0.25">
      <c r="A126" s="4" t="s">
        <v>3</v>
      </c>
      <c r="B126" s="3">
        <f t="shared" ref="B126" si="319">SUM(B127:B127)</f>
        <v>0</v>
      </c>
      <c r="C126" s="3">
        <f t="shared" ref="C126" si="320">SUM(C127:C127)</f>
        <v>0</v>
      </c>
      <c r="D126" s="3">
        <f t="shared" ref="D126" si="321">SUM(D127:D127)</f>
        <v>0</v>
      </c>
      <c r="E126" s="3">
        <f t="shared" ref="E126" si="322">SUM(E127:E127)</f>
        <v>0</v>
      </c>
      <c r="F126" s="3">
        <f t="shared" ref="F126" si="323">SUM(F127:F127)</f>
        <v>0</v>
      </c>
      <c r="G126" s="3">
        <f t="shared" ref="G126" si="324">SUM(G127:G127)</f>
        <v>0</v>
      </c>
      <c r="H126" s="3">
        <f t="shared" ref="H126" si="325">SUM(H127:H127)</f>
        <v>0</v>
      </c>
      <c r="I126" s="3">
        <f t="shared" ref="I126" si="326">SUM(I127:I127)</f>
        <v>0</v>
      </c>
      <c r="J126" s="3">
        <f t="shared" ref="J126" si="327">SUM(J127:J127)</f>
        <v>0</v>
      </c>
      <c r="K126" s="3">
        <f t="shared" ref="K126" si="328">SUM(K127:K127)</f>
        <v>0</v>
      </c>
      <c r="L126" s="3">
        <f t="shared" ref="L126" si="329">SUM(L127:L127)</f>
        <v>0</v>
      </c>
      <c r="M126" s="3">
        <f t="shared" ref="M126" si="330">SUM(M127:M127)</f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5">
      <c r="A127" s="5" t="s">
        <v>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3" collapsed="1" x14ac:dyDescent="0.25">
      <c r="A128" s="4" t="s">
        <v>9</v>
      </c>
      <c r="B128" s="3">
        <f t="shared" ref="B128" si="331">SUM(B129:B129)</f>
        <v>0</v>
      </c>
      <c r="C128" s="3">
        <f t="shared" ref="C128" si="332">SUM(C129:C129)</f>
        <v>0</v>
      </c>
      <c r="D128" s="3">
        <f t="shared" ref="D128" si="333">SUM(D129:D129)</f>
        <v>0</v>
      </c>
      <c r="E128" s="3">
        <f t="shared" ref="E128" si="334">SUM(E129:E129)</f>
        <v>0</v>
      </c>
      <c r="F128" s="3">
        <f t="shared" ref="F128" si="335">SUM(F129:F129)</f>
        <v>0</v>
      </c>
      <c r="G128" s="3">
        <f t="shared" ref="G128" si="336">SUM(G129:G129)</f>
        <v>0</v>
      </c>
      <c r="H128" s="3">
        <f t="shared" ref="H128" si="337">SUM(H129:H129)</f>
        <v>0</v>
      </c>
      <c r="I128" s="3">
        <f t="shared" ref="I128" si="338">SUM(I129:I129)</f>
        <v>0</v>
      </c>
      <c r="J128" s="3">
        <f t="shared" ref="J128" si="339">SUM(J129:J129)</f>
        <v>0</v>
      </c>
      <c r="K128" s="3">
        <f t="shared" ref="K128" si="340">SUM(K129:K129)</f>
        <v>0</v>
      </c>
      <c r="L128" s="3">
        <f t="shared" ref="L128" si="341">SUM(L129:L129)</f>
        <v>0</v>
      </c>
      <c r="M128" s="3">
        <f t="shared" ref="M128" si="342">SUM(M129:M129)</f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outlineLevel="3" collapsed="1" x14ac:dyDescent="0.25">
      <c r="A130" s="4" t="s">
        <v>5</v>
      </c>
      <c r="B130" s="3">
        <f t="shared" ref="B130" si="343">SUM(B131:B133)</f>
        <v>29.226767252999998</v>
      </c>
      <c r="C130" s="3">
        <f t="shared" ref="C130" si="344">SUM(C131:C133)</f>
        <v>25.779090597</v>
      </c>
      <c r="D130" s="3">
        <f t="shared" ref="D130" si="345">SUM(D131:D133)</f>
        <v>22.331413941000001</v>
      </c>
      <c r="E130" s="3">
        <f t="shared" ref="E130" si="346">SUM(E131:E133)</f>
        <v>18.883737284999999</v>
      </c>
      <c r="F130" s="3">
        <f t="shared" ref="F130" si="347">SUM(F131:F133)</f>
        <v>17.686060629</v>
      </c>
      <c r="G130" s="3">
        <f t="shared" ref="G130" si="348">SUM(G131:G133)</f>
        <v>16.488383973000001</v>
      </c>
      <c r="H130" s="3">
        <f t="shared" ref="H130" si="349">SUM(H131:H133)</f>
        <v>15.290707317000001</v>
      </c>
      <c r="I130" s="3">
        <f t="shared" ref="I130" si="350">SUM(I131:I133)</f>
        <v>14.093030661</v>
      </c>
      <c r="J130" s="3">
        <f t="shared" ref="J130" si="351">SUM(J131:J133)</f>
        <v>12.895354005</v>
      </c>
      <c r="K130" s="3">
        <f t="shared" ref="K130" si="352">SUM(K131:K133)</f>
        <v>11.697677348999999</v>
      </c>
      <c r="L130" s="3">
        <f t="shared" ref="L130" si="353">SUM(L131:L133)</f>
        <v>10.5</v>
      </c>
      <c r="M130" s="3">
        <f t="shared" ref="M130" si="354">SUM(M131:M133)</f>
        <v>10.5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5">
      <c r="A131" s="5" t="s">
        <v>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idden="1" outlineLevel="4" x14ac:dyDescent="0.25">
      <c r="A132" s="5" t="s">
        <v>4</v>
      </c>
      <c r="B132" s="3">
        <v>29.226767252999998</v>
      </c>
      <c r="C132" s="3">
        <v>25.779090597</v>
      </c>
      <c r="D132" s="3">
        <v>22.331413941000001</v>
      </c>
      <c r="E132" s="3">
        <v>18.883737284999999</v>
      </c>
      <c r="F132" s="3">
        <v>17.686060629</v>
      </c>
      <c r="G132" s="3">
        <v>16.488383973000001</v>
      </c>
      <c r="H132" s="3">
        <v>15.290707317000001</v>
      </c>
      <c r="I132" s="3">
        <v>14.093030661</v>
      </c>
      <c r="J132" s="3">
        <v>12.895354005</v>
      </c>
      <c r="K132" s="3">
        <v>11.697677348999999</v>
      </c>
      <c r="L132" s="3">
        <v>10.5</v>
      </c>
      <c r="M132" s="3">
        <v>10.5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25">
      <c r="A133" s="5" t="s">
        <v>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10" customFormat="1" outlineLevel="1" x14ac:dyDescent="0.25">
      <c r="A134" s="18" t="s">
        <v>10</v>
      </c>
      <c r="B134" s="19">
        <f t="shared" ref="B134" si="355">B135+B149</f>
        <v>93.495685472719998</v>
      </c>
      <c r="C134" s="19">
        <f t="shared" ref="C134" si="356">C135+C149</f>
        <v>90.125742095530001</v>
      </c>
      <c r="D134" s="19">
        <f t="shared" ref="D134" si="357">D135+D149</f>
        <v>109.28155092447001</v>
      </c>
      <c r="E134" s="19">
        <f t="shared" ref="E134" si="358">E135+E149</f>
        <v>79.043299532820001</v>
      </c>
      <c r="F134" s="19">
        <f t="shared" ref="F134" si="359">F135+F149</f>
        <v>164.23088969827998</v>
      </c>
      <c r="G134" s="19">
        <f t="shared" ref="G134" si="360">G135+G149</f>
        <v>70.21316597836001</v>
      </c>
      <c r="H134" s="19">
        <f t="shared" ref="H134" si="361">H135+H149</f>
        <v>67.510854533610001</v>
      </c>
      <c r="I134" s="19">
        <f t="shared" ref="I134" si="362">I135+I149</f>
        <v>66.5080214396</v>
      </c>
      <c r="J134" s="19">
        <f t="shared" ref="J134" si="363">J135+J149</f>
        <v>65.198795841459997</v>
      </c>
      <c r="K134" s="19">
        <f t="shared" ref="K134" si="364">K135+K149</f>
        <v>63.983017376029999</v>
      </c>
      <c r="L134" s="19">
        <f t="shared" ref="L134" si="365">L135+L149</f>
        <v>62.412790994089995</v>
      </c>
      <c r="M134" s="19">
        <f t="shared" ref="M134" si="366">M135+M149</f>
        <v>61.829385245939996</v>
      </c>
    </row>
    <row r="135" spans="1:35" s="10" customFormat="1" outlineLevel="2" x14ac:dyDescent="0.25">
      <c r="A135" s="20" t="s">
        <v>2</v>
      </c>
      <c r="B135" s="21">
        <f t="shared" ref="B135" si="367">B136+B139+B143</f>
        <v>70.185330470319997</v>
      </c>
      <c r="C135" s="21">
        <f t="shared" ref="C135" si="368">C136+C139+C143</f>
        <v>67.915282098760002</v>
      </c>
      <c r="D135" s="21">
        <f t="shared" ref="D135" si="369">D136+D139+D143</f>
        <v>88.046362618810008</v>
      </c>
      <c r="E135" s="21">
        <f t="shared" ref="E135" si="370">E136+E139+E143</f>
        <v>61.215036911639999</v>
      </c>
      <c r="F135" s="21">
        <f t="shared" ref="F135" si="371">F136+F139+F143</f>
        <v>147.13064391840999</v>
      </c>
      <c r="G135" s="21">
        <f t="shared" ref="G135" si="372">G136+G139+G143</f>
        <v>56.748119663470007</v>
      </c>
      <c r="H135" s="21">
        <f t="shared" ref="H135" si="373">H136+H139+H143</f>
        <v>55.063471089260005</v>
      </c>
      <c r="I135" s="21">
        <f t="shared" ref="I135" si="374">I136+I139+I143</f>
        <v>54.604240449400002</v>
      </c>
      <c r="J135" s="21">
        <f t="shared" ref="J135" si="375">J136+J139+J143</f>
        <v>53.806277632980006</v>
      </c>
      <c r="K135" s="21">
        <f t="shared" ref="K135" si="376">K136+K139+K143</f>
        <v>53.104580401989999</v>
      </c>
      <c r="L135" s="21">
        <f t="shared" ref="L135" si="377">L136+L139+L143</f>
        <v>51.996103803769998</v>
      </c>
      <c r="M135" s="21">
        <f t="shared" ref="M135" si="378">M136+M139+M143</f>
        <v>51.887815378439996</v>
      </c>
    </row>
    <row r="136" spans="1:35" outlineLevel="3" collapsed="1" x14ac:dyDescent="0.25">
      <c r="A136" s="4" t="s">
        <v>11</v>
      </c>
      <c r="B136" s="3">
        <f t="shared" ref="B136" si="379">SUM(B137:B138)</f>
        <v>0</v>
      </c>
      <c r="C136" s="3">
        <f t="shared" ref="C136" si="380">SUM(C137:C138)</f>
        <v>0</v>
      </c>
      <c r="D136" s="3">
        <f t="shared" ref="D136" si="381">SUM(D137:D138)</f>
        <v>0</v>
      </c>
      <c r="E136" s="3">
        <f t="shared" ref="E136" si="382">SUM(E137:E138)</f>
        <v>0</v>
      </c>
      <c r="F136" s="3">
        <f t="shared" ref="F136" si="383">SUM(F137:F138)</f>
        <v>0</v>
      </c>
      <c r="G136" s="3">
        <f t="shared" ref="G136" si="384">SUM(G137:G138)</f>
        <v>0</v>
      </c>
      <c r="H136" s="3">
        <f t="shared" ref="H136" si="385">SUM(H137:H138)</f>
        <v>0</v>
      </c>
      <c r="I136" s="3">
        <f t="shared" ref="I136" si="386">SUM(I137:I138)</f>
        <v>0</v>
      </c>
      <c r="J136" s="3">
        <f t="shared" ref="J136" si="387">SUM(J137:J138)</f>
        <v>0</v>
      </c>
      <c r="K136" s="3">
        <f t="shared" ref="K136" si="388">SUM(K137:K138)</f>
        <v>0</v>
      </c>
      <c r="L136" s="3">
        <f t="shared" ref="L136" si="389">SUM(L137:L138)</f>
        <v>0</v>
      </c>
      <c r="M136" s="3">
        <f t="shared" ref="M136" si="390">SUM(M137:M138)</f>
        <v>0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5">
      <c r="A137" s="5" t="s">
        <v>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outlineLevel="3" collapsed="1" x14ac:dyDescent="0.25">
      <c r="A139" s="4" t="s">
        <v>12</v>
      </c>
      <c r="B139" s="3">
        <f t="shared" ref="B139" si="391">SUM(B140:B142)</f>
        <v>66.291089272779999</v>
      </c>
      <c r="C139" s="3">
        <f t="shared" ref="C139" si="392">SUM(C140:C142)</f>
        <v>64.021040901220005</v>
      </c>
      <c r="D139" s="3">
        <f t="shared" ref="D139" si="393">SUM(D140:D142)</f>
        <v>84.152121420820009</v>
      </c>
      <c r="E139" s="3">
        <f t="shared" ref="E139" si="394">SUM(E140:E142)</f>
        <v>57.320795712749998</v>
      </c>
      <c r="F139" s="3">
        <f t="shared" ref="F139" si="395">SUM(F140:F142)</f>
        <v>143.23640271906999</v>
      </c>
      <c r="G139" s="3">
        <f t="shared" ref="G139" si="396">SUM(G140:G142)</f>
        <v>52.853878464130005</v>
      </c>
      <c r="H139" s="3">
        <f t="shared" ref="H139" si="397">SUM(H140:H142)</f>
        <v>51.169229889920004</v>
      </c>
      <c r="I139" s="3">
        <f t="shared" ref="I139" si="398">SUM(I140:I142)</f>
        <v>50.751201367580002</v>
      </c>
      <c r="J139" s="3">
        <f t="shared" ref="J139" si="399">SUM(J140:J142)</f>
        <v>49.994440654440005</v>
      </c>
      <c r="K139" s="3">
        <f t="shared" ref="K139" si="400">SUM(K140:K142)</f>
        <v>49.30297198345</v>
      </c>
      <c r="L139" s="3">
        <f t="shared" ref="L139" si="401">SUM(L140:L142)</f>
        <v>48.194495385229999</v>
      </c>
      <c r="M139" s="3">
        <f t="shared" ref="M139" si="402">SUM(M140:M142)</f>
        <v>48.091072129109996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5">
      <c r="A140" s="5" t="s">
        <v>6</v>
      </c>
      <c r="B140" s="3">
        <v>51.93861334212</v>
      </c>
      <c r="C140" s="3">
        <v>51.57676851926</v>
      </c>
      <c r="D140" s="3">
        <v>72.498614010270003</v>
      </c>
      <c r="E140" s="3">
        <v>46.969743682519997</v>
      </c>
      <c r="F140" s="3">
        <v>134.53146147065999</v>
      </c>
      <c r="G140" s="3">
        <v>44.885377216370003</v>
      </c>
      <c r="H140" s="3">
        <v>43.200728642160001</v>
      </c>
      <c r="I140" s="3">
        <v>42.782700119819999</v>
      </c>
      <c r="J140" s="3">
        <v>42.025939406680003</v>
      </c>
      <c r="K140" s="3">
        <v>41.33040822705</v>
      </c>
      <c r="L140" s="3">
        <v>40.49655822631</v>
      </c>
      <c r="M140" s="3">
        <v>40.393134970189998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7</v>
      </c>
      <c r="B141" s="3">
        <v>14.352475930660001</v>
      </c>
      <c r="C141" s="3">
        <v>12.444272381959999</v>
      </c>
      <c r="D141" s="3">
        <v>11.653507410550001</v>
      </c>
      <c r="E141" s="3">
        <v>10.351052030230001</v>
      </c>
      <c r="F141" s="3">
        <v>8.7049412484099999</v>
      </c>
      <c r="G141" s="3">
        <v>7.9685012477599999</v>
      </c>
      <c r="H141" s="3">
        <v>7.9685012477599999</v>
      </c>
      <c r="I141" s="3">
        <v>7.9685012477599999</v>
      </c>
      <c r="J141" s="3">
        <v>7.9685012477599999</v>
      </c>
      <c r="K141" s="3">
        <v>7.9725637563999996</v>
      </c>
      <c r="L141" s="3">
        <v>7.6979371589200003</v>
      </c>
      <c r="M141" s="3">
        <v>7.6979371589200003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idden="1" outlineLevel="4" x14ac:dyDescent="0.25">
      <c r="A142" s="5" t="s">
        <v>13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outlineLevel="3" collapsed="1" x14ac:dyDescent="0.25">
      <c r="A143" s="4" t="s">
        <v>14</v>
      </c>
      <c r="B143" s="3">
        <f t="shared" ref="B143" si="403">SUM(B144:B148)</f>
        <v>3.8942411975400004</v>
      </c>
      <c r="C143" s="3">
        <f t="shared" ref="C143" si="404">SUM(C144:C148)</f>
        <v>3.8942411975400004</v>
      </c>
      <c r="D143" s="3">
        <f t="shared" ref="D143" si="405">SUM(D144:D148)</f>
        <v>3.89424119799</v>
      </c>
      <c r="E143" s="3">
        <f t="shared" ref="E143" si="406">SUM(E144:E148)</f>
        <v>3.8942411988900001</v>
      </c>
      <c r="F143" s="3">
        <f t="shared" ref="F143" si="407">SUM(F144:F148)</f>
        <v>3.8942411993400001</v>
      </c>
      <c r="G143" s="3">
        <f t="shared" ref="G143" si="408">SUM(G144:G148)</f>
        <v>3.8942411993400001</v>
      </c>
      <c r="H143" s="3">
        <f t="shared" ref="H143" si="409">SUM(H144:H148)</f>
        <v>3.8942411993400001</v>
      </c>
      <c r="I143" s="3">
        <f t="shared" ref="I143" si="410">SUM(I144:I148)</f>
        <v>3.8530390818200004</v>
      </c>
      <c r="J143" s="3">
        <f t="shared" ref="J143" si="411">SUM(J144:J148)</f>
        <v>3.8118369785400001</v>
      </c>
      <c r="K143" s="3">
        <f t="shared" ref="K143" si="412">SUM(K144:K148)</f>
        <v>3.8016084185400003</v>
      </c>
      <c r="L143" s="3">
        <f t="shared" ref="L143" si="413">SUM(L144:L148)</f>
        <v>3.8016084185400003</v>
      </c>
      <c r="M143" s="3">
        <f t="shared" ref="M143" si="414">SUM(M144:M148)</f>
        <v>3.7967432493300004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5">
      <c r="A144" s="5" t="s">
        <v>15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5">
      <c r="A145" s="5" t="s">
        <v>6</v>
      </c>
      <c r="B145" s="3">
        <v>0.67427080368000003</v>
      </c>
      <c r="C145" s="3">
        <v>0.67427080368000003</v>
      </c>
      <c r="D145" s="3">
        <v>0.67427080412999996</v>
      </c>
      <c r="E145" s="3">
        <v>0.67427080503000003</v>
      </c>
      <c r="F145" s="3">
        <v>0.67427080547999996</v>
      </c>
      <c r="G145" s="3">
        <v>0.67427080547999996</v>
      </c>
      <c r="H145" s="3">
        <v>0.67427080547999996</v>
      </c>
      <c r="I145" s="3">
        <v>0.63306868796000004</v>
      </c>
      <c r="J145" s="3">
        <v>0.59186658467999997</v>
      </c>
      <c r="K145" s="3">
        <v>0.58163802468000003</v>
      </c>
      <c r="L145" s="3">
        <v>0.58163802468000003</v>
      </c>
      <c r="M145" s="3">
        <v>0.57677285547000001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16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17</v>
      </c>
      <c r="B147" s="3">
        <v>3.2199703938600002</v>
      </c>
      <c r="C147" s="3">
        <v>3.2199703938600002</v>
      </c>
      <c r="D147" s="3">
        <v>3.2199703938600002</v>
      </c>
      <c r="E147" s="3">
        <v>3.2199703938600002</v>
      </c>
      <c r="F147" s="3">
        <v>3.2199703938600002</v>
      </c>
      <c r="G147" s="3">
        <v>3.2199703938600002</v>
      </c>
      <c r="H147" s="3">
        <v>3.2199703938600002</v>
      </c>
      <c r="I147" s="3">
        <v>3.2199703938600002</v>
      </c>
      <c r="J147" s="3">
        <v>3.2199703938600002</v>
      </c>
      <c r="K147" s="3">
        <v>3.2199703938600002</v>
      </c>
      <c r="L147" s="3">
        <v>3.2199703938600002</v>
      </c>
      <c r="M147" s="3">
        <v>3.2199703938600002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idden="1" outlineLevel="4" x14ac:dyDescent="0.25">
      <c r="A148" s="5" t="s">
        <v>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s="10" customFormat="1" outlineLevel="2" x14ac:dyDescent="0.25">
      <c r="A149" s="20" t="s">
        <v>8</v>
      </c>
      <c r="B149" s="21">
        <f t="shared" ref="B149" si="415">B150+B153+B157+B163</f>
        <v>23.310355002400001</v>
      </c>
      <c r="C149" s="21">
        <f t="shared" ref="C149" si="416">C150+C153+C157+C163</f>
        <v>22.210459996769998</v>
      </c>
      <c r="D149" s="21">
        <f t="shared" ref="D149" si="417">D150+D153+D157+D163</f>
        <v>21.235188305659999</v>
      </c>
      <c r="E149" s="21">
        <f t="shared" ref="E149" si="418">E150+E153+E157+E163</f>
        <v>17.828262621179999</v>
      </c>
      <c r="F149" s="21">
        <f t="shared" ref="F149" si="419">F150+F153+F157+F163</f>
        <v>17.100245779870001</v>
      </c>
      <c r="G149" s="21">
        <f t="shared" ref="G149" si="420">G150+G153+G157+G163</f>
        <v>13.465046314890001</v>
      </c>
      <c r="H149" s="21">
        <f t="shared" ref="H149" si="421">H150+H153+H157+H163</f>
        <v>12.447383444350001</v>
      </c>
      <c r="I149" s="21">
        <f t="shared" ref="I149" si="422">I150+I153+I157+I163</f>
        <v>11.903780990199998</v>
      </c>
      <c r="J149" s="21">
        <f t="shared" ref="J149" si="423">J150+J153+J157+J163</f>
        <v>11.392518208479999</v>
      </c>
      <c r="K149" s="21">
        <f t="shared" ref="K149" si="424">K150+K153+K157+K163</f>
        <v>10.878436974039998</v>
      </c>
      <c r="L149" s="21">
        <f t="shared" ref="L149" si="425">L150+L153+L157+L163</f>
        <v>10.416687190319999</v>
      </c>
      <c r="M149" s="21">
        <f t="shared" ref="M149" si="426">M150+M153+M157+M163</f>
        <v>9.9415698675000002</v>
      </c>
    </row>
    <row r="150" spans="1:35" outlineLevel="3" collapsed="1" x14ac:dyDescent="0.25">
      <c r="A150" s="4" t="s">
        <v>11</v>
      </c>
      <c r="B150" s="3">
        <f t="shared" ref="B150" si="427">SUM(B151:B152)</f>
        <v>0</v>
      </c>
      <c r="C150" s="3">
        <f t="shared" ref="C150" si="428">SUM(C151:C152)</f>
        <v>0</v>
      </c>
      <c r="D150" s="3">
        <f t="shared" ref="D150" si="429">SUM(D151:D152)</f>
        <v>0</v>
      </c>
      <c r="E150" s="3">
        <f t="shared" ref="E150" si="430">SUM(E151:E152)</f>
        <v>0</v>
      </c>
      <c r="F150" s="3">
        <f t="shared" ref="F150" si="431">SUM(F151:F152)</f>
        <v>0</v>
      </c>
      <c r="G150" s="3">
        <f t="shared" ref="G150" si="432">SUM(G151:G152)</f>
        <v>0</v>
      </c>
      <c r="H150" s="3">
        <f t="shared" ref="H150" si="433">SUM(H151:H152)</f>
        <v>0</v>
      </c>
      <c r="I150" s="3">
        <f t="shared" ref="I150" si="434">SUM(I151:I152)</f>
        <v>0</v>
      </c>
      <c r="J150" s="3">
        <f t="shared" ref="J150" si="435">SUM(J151:J152)</f>
        <v>0</v>
      </c>
      <c r="K150" s="3">
        <f t="shared" ref="K150" si="436">SUM(K151:K152)</f>
        <v>0</v>
      </c>
      <c r="L150" s="3">
        <f t="shared" ref="L150" si="437">SUM(L151:L152)</f>
        <v>0</v>
      </c>
      <c r="M150" s="3">
        <f t="shared" ref="M150" si="438">SUM(M151:M152)</f>
        <v>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5">
      <c r="A151" s="5" t="s">
        <v>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25">
      <c r="A152" s="5" t="s">
        <v>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outlineLevel="3" collapsed="1" x14ac:dyDescent="0.25">
      <c r="A153" s="4" t="s">
        <v>12</v>
      </c>
      <c r="B153" s="3">
        <f t="shared" ref="B153" si="439">SUM(B154:B156)</f>
        <v>22.943493681360003</v>
      </c>
      <c r="C153" s="3">
        <f t="shared" ref="C153" si="440">SUM(C154:C156)</f>
        <v>21.86216217794</v>
      </c>
      <c r="D153" s="3">
        <f t="shared" ref="D153" si="441">SUM(D154:D156)</f>
        <v>20.9048993609</v>
      </c>
      <c r="E153" s="3">
        <f t="shared" ref="E153" si="442">SUM(E154:E156)</f>
        <v>17.51749985371</v>
      </c>
      <c r="F153" s="3">
        <f t="shared" ref="F153" si="443">SUM(F154:F156)</f>
        <v>16.808046514970002</v>
      </c>
      <c r="G153" s="3">
        <f t="shared" ref="G153" si="444">SUM(G154:G156)</f>
        <v>13.191410509450002</v>
      </c>
      <c r="H153" s="3">
        <f t="shared" ref="H153" si="445">SUM(H154:H156)</f>
        <v>12.191932945530001</v>
      </c>
      <c r="I153" s="3">
        <f t="shared" ref="I153" si="446">SUM(I154:I156)</f>
        <v>11.667272369559999</v>
      </c>
      <c r="J153" s="3">
        <f t="shared" ref="J153" si="447">SUM(J154:J156)</f>
        <v>11.173457749499999</v>
      </c>
      <c r="K153" s="3">
        <f t="shared" ref="K153" si="448">SUM(K154:K156)</f>
        <v>10.676433882209999</v>
      </c>
      <c r="L153" s="3">
        <f t="shared" ref="L153" si="449">SUM(L154:L156)</f>
        <v>10.231481900169999</v>
      </c>
      <c r="M153" s="3">
        <f t="shared" ref="M153" si="450">SUM(M154:M156)</f>
        <v>9.7735663915500002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5">
      <c r="A154" s="5" t="s">
        <v>6</v>
      </c>
      <c r="B154" s="3">
        <v>9.1763479372700001</v>
      </c>
      <c r="C154" s="3">
        <v>8.8890145722699998</v>
      </c>
      <c r="D154" s="3">
        <v>8.6090649552799992</v>
      </c>
      <c r="E154" s="3">
        <v>7.9445197194199997</v>
      </c>
      <c r="F154" s="3">
        <v>7.8002999980799999</v>
      </c>
      <c r="G154" s="3">
        <v>4.6546866950199997</v>
      </c>
      <c r="H154" s="3">
        <v>4.0818611431700003</v>
      </c>
      <c r="I154" s="3">
        <v>4.0270492448199997</v>
      </c>
      <c r="J154" s="3">
        <v>3.9814849675300001</v>
      </c>
      <c r="K154" s="3">
        <v>3.9366146660300001</v>
      </c>
      <c r="L154" s="3">
        <v>3.9134634936400001</v>
      </c>
      <c r="M154" s="3">
        <v>3.9026418657000002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5">
      <c r="A155" s="5" t="s">
        <v>7</v>
      </c>
      <c r="B155" s="3">
        <v>8.5075553827700006</v>
      </c>
      <c r="C155" s="3">
        <v>7.7135572443499996</v>
      </c>
      <c r="D155" s="3">
        <v>7.0238999602899996</v>
      </c>
      <c r="E155" s="3">
        <v>6.3425369747599998</v>
      </c>
      <c r="F155" s="3">
        <v>5.7773033573600001</v>
      </c>
      <c r="G155" s="3">
        <v>5.3062806549000001</v>
      </c>
      <c r="H155" s="3">
        <v>4.8707781130200001</v>
      </c>
      <c r="I155" s="3">
        <v>4.4097799652100003</v>
      </c>
      <c r="J155" s="3">
        <v>3.9615296224400001</v>
      </c>
      <c r="K155" s="3">
        <v>3.5093760566499999</v>
      </c>
      <c r="L155" s="3">
        <v>3.0787247171900001</v>
      </c>
      <c r="M155" s="3">
        <v>2.64048136632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idden="1" outlineLevel="4" x14ac:dyDescent="0.25">
      <c r="A156" s="5" t="s">
        <v>13</v>
      </c>
      <c r="B156" s="3">
        <v>5.2595903613199999</v>
      </c>
      <c r="C156" s="3">
        <v>5.2595903613199999</v>
      </c>
      <c r="D156" s="3">
        <v>5.2719344453300003</v>
      </c>
      <c r="E156" s="3">
        <v>3.2304431595300001</v>
      </c>
      <c r="F156" s="3">
        <v>3.2304431595300001</v>
      </c>
      <c r="G156" s="3">
        <v>3.2304431595300001</v>
      </c>
      <c r="H156" s="3">
        <v>3.2392936893400002</v>
      </c>
      <c r="I156" s="3">
        <v>3.2304431595300001</v>
      </c>
      <c r="J156" s="3">
        <v>3.2304431595300001</v>
      </c>
      <c r="K156" s="3">
        <v>3.2304431595300001</v>
      </c>
      <c r="L156" s="3">
        <v>3.2392936893400002</v>
      </c>
      <c r="M156" s="3">
        <v>3.2304431595300001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outlineLevel="3" collapsed="1" x14ac:dyDescent="0.25">
      <c r="A157" s="4" t="s">
        <v>14</v>
      </c>
      <c r="B157" s="3">
        <f t="shared" ref="B157" si="451">SUM(B158:B162)</f>
        <v>0.25486532093999997</v>
      </c>
      <c r="C157" s="3">
        <f t="shared" ref="C157" si="452">SUM(C158:C162)</f>
        <v>0.23630181873</v>
      </c>
      <c r="D157" s="3">
        <f t="shared" ref="D157" si="453">SUM(D158:D162)</f>
        <v>0.21829294465999999</v>
      </c>
      <c r="E157" s="3">
        <f t="shared" ref="E157" si="454">SUM(E158:E162)</f>
        <v>0.19917476737000001</v>
      </c>
      <c r="F157" s="3">
        <f t="shared" ref="F157" si="455">SUM(F158:F162)</f>
        <v>0.1806112648</v>
      </c>
      <c r="G157" s="3">
        <f t="shared" ref="G157" si="456">SUM(G158:G162)</f>
        <v>0.16204780534000002</v>
      </c>
      <c r="H157" s="3">
        <f t="shared" ref="H157" si="457">SUM(H158:H162)</f>
        <v>0.14386249872000001</v>
      </c>
      <c r="I157" s="3">
        <f t="shared" ref="I157" si="458">SUM(I158:I162)</f>
        <v>0.12492062054</v>
      </c>
      <c r="J157" s="3">
        <f t="shared" ref="J157" si="459">SUM(J158:J162)</f>
        <v>0.10747245888</v>
      </c>
      <c r="K157" s="3">
        <f t="shared" ref="K157" si="460">SUM(K158:K162)</f>
        <v>9.0415091729999994E-2</v>
      </c>
      <c r="L157" s="3">
        <f t="shared" ref="L157" si="461">SUM(L158:L162)</f>
        <v>7.3617290050000006E-2</v>
      </c>
      <c r="M157" s="3">
        <f t="shared" ref="M157" si="462">SUM(M158:M162)</f>
        <v>5.6415475850000001E-2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15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5">
      <c r="A159" s="5" t="s">
        <v>6</v>
      </c>
      <c r="B159" s="3">
        <v>3.1084864260000001E-2</v>
      </c>
      <c r="C159" s="3">
        <v>2.81958057E-2</v>
      </c>
      <c r="D159" s="3">
        <v>2.5323343200000001E-2</v>
      </c>
      <c r="E159" s="3">
        <v>2.2417643670000001E-2</v>
      </c>
      <c r="F159" s="3">
        <v>1.952858557E-2</v>
      </c>
      <c r="G159" s="3">
        <v>1.6639570150000001E-2</v>
      </c>
      <c r="H159" s="3">
        <v>1.376244966E-2</v>
      </c>
      <c r="I159" s="3">
        <v>1.086127428E-2</v>
      </c>
      <c r="J159" s="3">
        <v>9.0875574799999994E-3</v>
      </c>
      <c r="K159" s="3">
        <v>7.7046348000000004E-3</v>
      </c>
      <c r="L159" s="3">
        <v>6.3867933700000002E-3</v>
      </c>
      <c r="M159" s="3">
        <v>5.0539066099999997E-3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16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17</v>
      </c>
      <c r="B161" s="3">
        <v>0.22378045667999999</v>
      </c>
      <c r="C161" s="3">
        <v>0.20810601303000001</v>
      </c>
      <c r="D161" s="3">
        <v>0.19296960146</v>
      </c>
      <c r="E161" s="3">
        <v>0.17675712369999999</v>
      </c>
      <c r="F161" s="3">
        <v>0.16108267923</v>
      </c>
      <c r="G161" s="3">
        <v>0.14540823519000001</v>
      </c>
      <c r="H161" s="3">
        <v>0.13010004906</v>
      </c>
      <c r="I161" s="3">
        <v>0.11405934626</v>
      </c>
      <c r="J161" s="3">
        <v>9.8384901400000002E-2</v>
      </c>
      <c r="K161" s="3">
        <v>8.2710456929999995E-2</v>
      </c>
      <c r="L161" s="3">
        <v>6.7230496680000001E-2</v>
      </c>
      <c r="M161" s="3">
        <v>5.1361569240000002E-2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5">
      <c r="A162" s="5" t="s">
        <v>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outlineLevel="3" collapsed="1" x14ac:dyDescent="0.25">
      <c r="A163" s="4" t="s">
        <v>9</v>
      </c>
      <c r="B163" s="3">
        <f t="shared" ref="B163" si="463">SUM(B164:B167)</f>
        <v>0.11199600010000001</v>
      </c>
      <c r="C163" s="3">
        <f t="shared" ref="C163" si="464">SUM(C164:C167)</f>
        <v>0.11199600010000001</v>
      </c>
      <c r="D163" s="3">
        <f t="shared" ref="D163" si="465">SUM(D164:D167)</f>
        <v>0.11199600010000001</v>
      </c>
      <c r="E163" s="3">
        <f t="shared" ref="E163" si="466">SUM(E164:E167)</f>
        <v>0.1115880001</v>
      </c>
      <c r="F163" s="3">
        <f t="shared" ref="F163" si="467">SUM(F164:F167)</f>
        <v>0.1115880001</v>
      </c>
      <c r="G163" s="3">
        <f t="shared" ref="G163" si="468">SUM(G164:G167)</f>
        <v>0.1115880001</v>
      </c>
      <c r="H163" s="3">
        <f t="shared" ref="H163" si="469">SUM(H164:H167)</f>
        <v>0.1115880001</v>
      </c>
      <c r="I163" s="3">
        <f t="shared" ref="I163" si="470">SUM(I164:I167)</f>
        <v>0.1115880001</v>
      </c>
      <c r="J163" s="3">
        <f t="shared" ref="J163" si="471">SUM(J164:J167)</f>
        <v>0.1115880001</v>
      </c>
      <c r="K163" s="3">
        <f t="shared" ref="K163" si="472">SUM(K164:K167)</f>
        <v>0.1115880001</v>
      </c>
      <c r="L163" s="3">
        <f t="shared" ref="L163" si="473">SUM(L164:L167)</f>
        <v>0.1115880001</v>
      </c>
      <c r="M163" s="3">
        <f t="shared" ref="M163" si="474">SUM(M164:M167)</f>
        <v>0.1115880001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5">
      <c r="A164" s="5" t="s">
        <v>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idden="1" outlineLevel="4" x14ac:dyDescent="0.25">
      <c r="A165" s="5" t="s">
        <v>17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25">
      <c r="A166" s="5" t="s">
        <v>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idden="1" outlineLevel="4" x14ac:dyDescent="0.25">
      <c r="A167" s="5" t="s">
        <v>7</v>
      </c>
      <c r="B167" s="3">
        <v>0.11199600010000001</v>
      </c>
      <c r="C167" s="3">
        <v>0.11199600010000001</v>
      </c>
      <c r="D167" s="3">
        <v>0.11199600010000001</v>
      </c>
      <c r="E167" s="3">
        <v>0.1115880001</v>
      </c>
      <c r="F167" s="3">
        <v>0.1115880001</v>
      </c>
      <c r="G167" s="3">
        <v>0.1115880001</v>
      </c>
      <c r="H167" s="3">
        <v>0.1115880001</v>
      </c>
      <c r="I167" s="3">
        <v>0.1115880001</v>
      </c>
      <c r="J167" s="3">
        <v>0.1115880001</v>
      </c>
      <c r="K167" s="3">
        <v>0.1115880001</v>
      </c>
      <c r="L167" s="3">
        <v>0.1115880001</v>
      </c>
      <c r="M167" s="3">
        <v>0.1115880001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</sheetData>
  <mergeCells count="3">
    <mergeCell ref="J2:K2"/>
    <mergeCell ref="A56:J56"/>
    <mergeCell ref="A1:K1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2024-2049</vt:lpstr>
      <vt:lpstr>'2024-2049'!Область_друку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Гришко Ірина Олександрівна</cp:lastModifiedBy>
  <cp:lastPrinted>2024-02-02T10:05:28Z</cp:lastPrinted>
  <dcterms:created xsi:type="dcterms:W3CDTF">2024-02-01T17:24:28Z</dcterms:created>
  <dcterms:modified xsi:type="dcterms:W3CDTF">2024-02-02T10:05:38Z</dcterms:modified>
</cp:coreProperties>
</file>