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27555" windowHeight="1212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4525"/>
</workbook>
</file>

<file path=xl/calcChain.xml><?xml version="1.0" encoding="utf-8"?>
<calcChain xmlns="http://schemas.openxmlformats.org/spreadsheetml/2006/main">
  <c r="D25" i="9" l="1"/>
  <c r="D25" i="8" l="1"/>
  <c r="C25" i="8"/>
  <c r="D35" i="2"/>
  <c r="C25" i="9"/>
  <c r="E27" i="9" s="1"/>
  <c r="E26" i="8" l="1"/>
  <c r="E30" i="8"/>
  <c r="E28" i="8"/>
  <c r="E27" i="8"/>
  <c r="E31" i="8"/>
  <c r="E29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<sst xmlns="http://schemas.openxmlformats.org/spreadsheetml/2006/main" count="53" uniqueCount="45">
  <si>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</si>
  <si>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</si>
  <si>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</si>
  <si>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</si>
  <si>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</si>
  <si>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</si>
  <si>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</si>
  <si>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</si>
  <si>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</si>
  <si>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</si>
  <si>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</si>
  <si>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</si>
  <si>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</si>
  <si>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</si>
  <si>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</si>
  <si>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</si>
  <si>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</si>
  <si>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</si>
  <si>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</si>
  <si>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</si>
  <si>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</si>
  <si>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</si>
  <si>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</si>
  <si>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</si>
  <si>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</si>
  <si>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</si>
  <si>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</si>
  <si>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</si>
  <si>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</si>
  <si>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</si>
  <si>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</si>
  <si>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</si>
  <si>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</si>
  <si>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</si>
  <si>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</si>
  <si>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</si>
  <si>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</si>
  <si>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</si>
  <si>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</si>
  <si>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</si>
  <si>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</si>
  <si>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</si>
  <si>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Структура державного та гарантованого державою боргу на 30.04.2016</t>
  </si>
  <si>
    <t>станом на 30.04.2016</t>
  </si>
  <si>
    <t>Середньозважена вартість державного та гарантованого державою боргу у розрізі валют та типів кредиторів, станом на 30.04.2016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</si>
</sst>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8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6" fontId="24" fillId="6" borderId="1" xfId="0" applyNumberFormat="1" applyFont="1" applyFill="1" applyBorder="1" applyAlignment="1">
      <alignment horizontal="right" vertical="center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6" fontId="9" fillId="6" borderId="1" xfId="0" applyNumberFormat="1" applyFont="1" applyFill="1" applyBorder="1" applyAlignment="1"/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166" fontId="0" fillId="0" borderId="0" xfId="0" applyNumberFormat="1"/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wrapText="1"/>
    </xf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18.367670069999999</c:v>
                </c:pt>
                <c:pt idx="1">
                  <c:v>19.035862160000001</c:v>
                </c:pt>
                <c:pt idx="2">
                  <c:v>3.4072960000000001</c:v>
                </c:pt>
                <c:pt idx="3">
                  <c:v>0.10374362999999999</c:v>
                </c:pt>
                <c:pt idx="4">
                  <c:v>24.176133629999999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0.45205684852429107</c:v>
                </c:pt>
                <c:pt idx="1">
                  <c:v>5.9232146111901994E-2</c:v>
                </c:pt>
                <c:pt idx="2">
                  <c:v>4.748091255881123E-3</c:v>
                </c:pt>
                <c:pt idx="3">
                  <c:v>0.189771637860324</c:v>
                </c:pt>
                <c:pt idx="4">
                  <c:v>0.28527954134751493</c:v>
                </c:pt>
                <c:pt idx="5">
                  <c:v>8.9117349000869522E-3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0.66393404968061287</c:v>
                </c:pt>
                <c:pt idx="1">
                  <c:v>0.33606595031938713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6.5525E-2</c:v>
                </c:pt>
                <c:pt idx="1">
                  <c:v>0.12581000000000001</c:v>
                </c:pt>
                <c:pt idx="2">
                  <c:v>4.1462000000000006E-2</c:v>
                </c:pt>
                <c:pt idx="3">
                  <c:v>0.126224</c:v>
                </c:pt>
                <c:pt idx="4">
                  <c:v>7.8863000000000003E-2</c:v>
                </c:pt>
                <c:pt idx="5">
                  <c:v>0.118716</c:v>
                </c:pt>
                <c:pt idx="6">
                  <c:v>3.8601000000000003E-2</c:v>
                </c:pt>
                <c:pt idx="7">
                  <c:v>7.0425000000000001E-2</c:v>
                </c:pt>
                <c:pt idx="8">
                  <c:v>1.635E-2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22496"/>
        <c:axId val="267551104"/>
      </c:barChart>
      <c:catAx>
        <c:axId val="26372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267551104"/>
        <c:crosses val="autoZero"/>
        <c:auto val="1"/>
        <c:lblAlgn val="ctr"/>
        <c:lblOffset val="100"/>
        <c:noMultiLvlLbl val="0"/>
      </c:catAx>
      <c:valAx>
        <c:axId val="267551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2637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42490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19.139605649109999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42490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47.951099695129997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09344"/>
        <c:axId val="76810880"/>
      </c:barChart>
      <c:catAx>
        <c:axId val="768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10880"/>
        <c:crosses val="autoZero"/>
        <c:auto val="1"/>
        <c:lblAlgn val="ctr"/>
        <c:lblOffset val="100"/>
        <c:noMultiLvlLbl val="0"/>
      </c:catAx>
      <c:valAx>
        <c:axId val="768108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680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42490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42.810828082079901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42490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24.279877262159999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20864"/>
        <c:axId val="76822400"/>
      </c:barChart>
      <c:catAx>
        <c:axId val="7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22400"/>
        <c:crosses val="autoZero"/>
        <c:auto val="1"/>
        <c:lblAlgn val="ctr"/>
        <c:lblOffset val="100"/>
        <c:noMultiLvlLbl val="0"/>
      </c:catAx>
      <c:valAx>
        <c:axId val="768224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6820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topLeftCell="A4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ht="15" customHeight="1" x14ac:dyDescent="0.25">
      <c r="B6" s="105" t="s">
        <v>43</v>
      </c>
      <c r="C6" s="105"/>
      <c r="D6" s="107"/>
      <c r="E6" s="107"/>
      <c r="F6" s="107"/>
      <c r="G6" s="107"/>
      <c r="H6" s="107"/>
      <c r="I6" s="107"/>
    </row>
    <row r="28" spans="3:9" ht="15.75" x14ac:dyDescent="0.25">
      <c r="C28" s="1" t="s">
        <v>42</v>
      </c>
      <c r="D28" s="1"/>
      <c r="E28" s="26"/>
      <c r="F28" s="26"/>
      <c r="G28" s="27"/>
      <c r="H28" s="28"/>
    </row>
    <row r="29" spans="3:9" s="64" customFormat="1" x14ac:dyDescent="0.25">
      <c r="C29" s="101" t="s">
        <v>15</v>
      </c>
      <c r="D29" s="92">
        <v>18.367670069999999</v>
      </c>
      <c r="E29" s="94"/>
      <c r="F29" s="94"/>
      <c r="G29" s="95"/>
      <c r="H29" s="95"/>
      <c r="I29" s="96"/>
    </row>
    <row r="30" spans="3:9" s="64" customFormat="1" x14ac:dyDescent="0.25">
      <c r="C30" s="93" t="s">
        <v>2</v>
      </c>
      <c r="D30" s="97">
        <v>19.035862160000001</v>
      </c>
      <c r="E30" s="94"/>
      <c r="F30" s="94"/>
      <c r="G30" s="95"/>
      <c r="H30" s="95"/>
      <c r="I30" s="96"/>
    </row>
    <row r="31" spans="3:9" s="64" customFormat="1" x14ac:dyDescent="0.25">
      <c r="C31" s="93" t="s">
        <v>16</v>
      </c>
      <c r="D31" s="97">
        <v>3.4072960000000001</v>
      </c>
      <c r="E31" s="94"/>
      <c r="F31" s="94"/>
      <c r="G31" s="95"/>
      <c r="H31" s="95"/>
      <c r="I31" s="96"/>
    </row>
    <row r="32" spans="3:9" s="64" customFormat="1" x14ac:dyDescent="0.25">
      <c r="C32" s="93" t="s">
        <v>1</v>
      </c>
      <c r="D32" s="98">
        <v>0.10374362999999999</v>
      </c>
      <c r="E32" s="94"/>
      <c r="F32" s="94"/>
      <c r="G32" s="95"/>
      <c r="H32" s="95"/>
      <c r="I32" s="96"/>
    </row>
    <row r="33" spans="3:9" s="64" customFormat="1" x14ac:dyDescent="0.25">
      <c r="C33" s="93" t="s">
        <v>17</v>
      </c>
      <c r="D33" s="98">
        <v>24.176133629999999</v>
      </c>
      <c r="E33" s="94"/>
      <c r="F33" s="94"/>
      <c r="G33" s="95"/>
      <c r="H33" s="95"/>
      <c r="I33" s="96"/>
    </row>
    <row r="34" spans="3:9" s="64" customFormat="1" x14ac:dyDescent="0.25">
      <c r="C34" s="100" t="s">
        <v>18</v>
      </c>
      <c r="D34" s="99">
        <v>2</v>
      </c>
      <c r="E34" s="95"/>
      <c r="F34" s="95"/>
      <c r="G34" s="95"/>
      <c r="H34" s="95"/>
    </row>
    <row r="35" spans="3:9" ht="15.75" x14ac:dyDescent="0.25">
      <c r="C35" s="68" t="s">
        <v>38</v>
      </c>
      <c r="D35" s="71">
        <f>SUM(D29:D34)</f>
        <v>67.090705489999991</v>
      </c>
    </row>
    <row r="42" spans="3:9" x14ac:dyDescent="0.25">
      <c r="C42" s="17"/>
    </row>
  </sheetData>
  <mergeCells count="2">
    <mergeCell ref="C28:D28"/>
    <mergeCell ref="B6:C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6" t="s">
        <v>35</v>
      </c>
      <c r="C2" s="106"/>
      <c r="D2" s="106"/>
      <c r="E2" s="106"/>
      <c r="F2" s="106"/>
      <c r="G2" s="106"/>
    </row>
    <row r="3" spans="2:7" s="64" customFormat="1" x14ac:dyDescent="0.25">
      <c r="B3" s="63" t="s">
        <v>43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67.090705344239993</v>
      </c>
      <c r="D25" s="70">
        <f>SUM(D26:D31)</f>
        <v>1689.7819286986501</v>
      </c>
      <c r="E25" s="69">
        <f>SUM(E26:E31)</f>
        <v>1</v>
      </c>
    </row>
    <row r="26" spans="2:5" s="64" customFormat="1" x14ac:dyDescent="0.25">
      <c r="B26" s="87" t="s">
        <v>5</v>
      </c>
      <c r="C26" s="88">
        <v>30.328812823299998</v>
      </c>
      <c r="D26" s="88">
        <v>763.87749338081005</v>
      </c>
      <c r="E26" s="89">
        <f>D26/$D$25</f>
        <v>0.45205684852429107</v>
      </c>
    </row>
    <row r="27" spans="2:5" s="64" customFormat="1" x14ac:dyDescent="0.25">
      <c r="B27" s="87" t="s">
        <v>6</v>
      </c>
      <c r="C27" s="88">
        <v>3.9739264617200001</v>
      </c>
      <c r="D27" s="88">
        <v>100.08941009793</v>
      </c>
      <c r="E27" s="89">
        <f t="shared" ref="E27:E31" si="0">D27/$D$25</f>
        <v>5.9232146111901994E-2</v>
      </c>
    </row>
    <row r="28" spans="2:5" s="64" customFormat="1" x14ac:dyDescent="0.25">
      <c r="B28" s="87" t="s">
        <v>7</v>
      </c>
      <c r="C28" s="88">
        <v>0.31855279139999998</v>
      </c>
      <c r="D28" s="88">
        <v>8.0232387999999997</v>
      </c>
      <c r="E28" s="89">
        <f t="shared" si="0"/>
        <v>4.748091255881123E-3</v>
      </c>
    </row>
    <row r="29" spans="2:5" s="64" customFormat="1" x14ac:dyDescent="0.25">
      <c r="B29" s="87" t="s">
        <v>8</v>
      </c>
      <c r="C29" s="88">
        <v>12.73191303842</v>
      </c>
      <c r="D29" s="88">
        <v>320.67268423592003</v>
      </c>
      <c r="E29" s="89">
        <f t="shared" si="0"/>
        <v>0.189771637860324</v>
      </c>
    </row>
    <row r="30" spans="2:5" s="64" customFormat="1" x14ac:dyDescent="0.25">
      <c r="B30" s="87" t="s">
        <v>9</v>
      </c>
      <c r="C30" s="88">
        <v>19.139605649109999</v>
      </c>
      <c r="D30" s="88">
        <v>482.06021359647002</v>
      </c>
      <c r="E30" s="89">
        <f t="shared" si="0"/>
        <v>0.28527954134751493</v>
      </c>
    </row>
    <row r="31" spans="2:5" s="64" customFormat="1" x14ac:dyDescent="0.25">
      <c r="B31" s="90" t="s">
        <v>10</v>
      </c>
      <c r="C31" s="91">
        <v>0.59789458028999998</v>
      </c>
      <c r="D31" s="91">
        <v>15.05888858752</v>
      </c>
      <c r="E31" s="89">
        <f t="shared" si="0"/>
        <v>8.9117349000869522E-3</v>
      </c>
    </row>
    <row r="33" spans="3:4" ht="15.75" x14ac:dyDescent="0.25">
      <c r="C33" s="104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105" t="s">
        <v>43</v>
      </c>
      <c r="C3" s="105"/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67.090705344240007</v>
      </c>
      <c r="D25" s="81">
        <f>SUM(D26:D27)</f>
        <v>1689.7819286986501</v>
      </c>
      <c r="E25" s="82">
        <f>SUM(E26:E27)</f>
        <v>1</v>
      </c>
    </row>
    <row r="26" spans="2:5" x14ac:dyDescent="0.25">
      <c r="B26" s="83" t="s">
        <v>12</v>
      </c>
      <c r="C26" s="84">
        <v>44.543803695130002</v>
      </c>
      <c r="D26" s="84">
        <v>1121.90375899388</v>
      </c>
      <c r="E26" s="85">
        <f>C26/C25</f>
        <v>0.66393404968061287</v>
      </c>
    </row>
    <row r="27" spans="2:5" x14ac:dyDescent="0.25">
      <c r="B27" s="83" t="s">
        <v>13</v>
      </c>
      <c r="C27" s="84">
        <v>22.546901649110001</v>
      </c>
      <c r="D27" s="84">
        <v>567.87816970477002</v>
      </c>
      <c r="E27" s="85">
        <f>C27/C25</f>
        <v>0.33606595031938713</v>
      </c>
    </row>
  </sheetData>
  <mergeCells count="1">
    <mergeCell ref="B3:C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43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6.5525E-2</v>
      </c>
      <c r="E29" s="53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0.12581000000000001</v>
      </c>
      <c r="E30" s="53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4.1462000000000006E-2</v>
      </c>
      <c r="E31" s="53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0.126224</v>
      </c>
      <c r="E32" s="53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7.8863000000000003E-2</v>
      </c>
      <c r="E33" s="53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0.118716</v>
      </c>
      <c r="E34" s="53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3.8601000000000003E-2</v>
      </c>
      <c r="E35" s="53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7.0425000000000001E-2</v>
      </c>
      <c r="E36" s="53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1.635E-2</v>
      </c>
      <c r="E37" s="53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53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42490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47.951099695129997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19.139605649109999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42490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24.279877262159999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42.810828082079901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MFWF-347-91310</_dlc_DocId>
    <_dlc_DocIdUrl xmlns="acedc1b3-a6a6-4744-bb8f-c9b717f8a9c9">
      <Url>http://workflow/12000/12100/12130/_layouts/DocIdRedir.aspx?ID=MFWF-347-91310</Url>
      <Description>MFWF-347-91310</Description>
    </_dlc_DocIdUrl>
  </documentManagement>
</p:properties>
</file>

<file path=customXml/itemProps1.xml><?xml version="1.0" encoding="utf-8"?>
<ds:datastoreItem xmlns:ds="http://schemas.openxmlformats.org/officeDocument/2006/customXml" ds:itemID="{53516C7D-C240-4711-8700-6BF70F742CA7}"/>
</file>

<file path=customXml/itemProps2.xml><?xml version="1.0" encoding="utf-8"?>
<ds:datastoreItem xmlns:ds="http://schemas.openxmlformats.org/officeDocument/2006/customXml" ds:itemID="{FFA03D15-BC58-403A-A499-337C55EE772E}"/>
</file>

<file path=customXml/itemProps3.xml><?xml version="1.0" encoding="utf-8"?>
<ds:datastoreItem xmlns:ds="http://schemas.openxmlformats.org/officeDocument/2006/customXml" ds:itemID="{A733AD64-EFB1-4B37-A5A2-EC90DE5B3BBD}"/>
</file>

<file path=customXml/itemProps4.xml><?xml version="1.0" encoding="utf-8"?>
<ds:datastoreItem xmlns:ds="http://schemas.openxmlformats.org/officeDocument/2006/customXml" ds:itemID="{86B23564-75A2-4A4F-B460-3AC1FDFC1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2016-05-25T14:22:01Z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8449eda7-c616-41ce-a7ef-df805ac45a3c</vt:lpwstr>
  </property>
  <property fmtid="{D5CDD505-2E9C-101B-9397-08002B2CF9AE}" pid="3" name="ContentTypeId">
    <vt:lpwstr>0x010100795F85084727864D943A1640386A6A57</vt:lpwstr>
  </property>
</Properties>
</file>