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27555" windowHeight="1206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5621"/>
</workbook>
</file>

<file path=xl/calcChain.xml><?xml version="1.0" encoding="utf-8"?>
<calcChain xmlns="http://schemas.openxmlformats.org/spreadsheetml/2006/main">
  <c r="D25" i="9" l="1"/>
  <c r="D25" i="8" l="1"/>
  <c r="E27" i="8" s="1"/>
  <c r="C25" i="8"/>
  <c r="D35" i="2"/>
  <c r="C25" i="9"/>
  <c r="E27" i="9" s="1"/>
  <c r="E30" i="8" l="1"/>
  <c r="E29" i="8"/>
  <c r="E26" i="8"/>
  <c r="E28" i="8"/>
  <c r="E31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<sst xmlns="http://schemas.openxmlformats.org/spreadsheetml/2006/main" count="53" uniqueCount="45">
  <si>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</si>
  <si>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</si>
  <si>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</si>
  <si>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</si>
  <si>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</si>
  <si>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</si>
  <si>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</si>
  <si>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</si>
  <si>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</si>
  <si>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</si>
  <si>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</si>
  <si>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</si>
  <si>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</si>
  <si>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</si>
  <si>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</si>
  <si>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</si>
  <si>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</si>
  <si>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</si>
  <si>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</si>
  <si>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</si>
  <si>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</si>
  <si>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</si>
  <si>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</si>
  <si>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</si>
  <si>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</si>
  <si>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</si>
  <si>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</si>
  <si>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</si>
  <si>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</si>
  <si>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</si>
  <si>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</si>
  <si>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</si>
  <si>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</si>
  <si>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</si>
  <si>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</si>
  <si>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</si>
  <si>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</si>
  <si>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</si>
  <si>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</si>
  <si>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</si>
  <si>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</si>
  <si>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</si>
  <si>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станом на 31.10.2016</t>
  </si>
  <si>
    <t>Структура державного та гарантованого державою боргу на 31.10.2016</t>
  </si>
  <si>
    <t>Середньозважена вартість державного та гарантованого державою боргу у розрізі валют та типів кредиторів, станом на 31.10.2016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</si>
</sst>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10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17" fontId="23" fillId="0" borderId="1" xfId="0" applyNumberFormat="1" applyFont="1" applyBorder="1" applyAlignment="1">
      <alignment horizontal="center"/>
    </xf>
    <xf numFmtId="166" fontId="0" fillId="0" borderId="0" xfId="0" applyNumberFormat="1"/>
    <xf numFmtId="165" fontId="24" fillId="6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left" wrapText="1"/>
    </xf>
    <xf numFmtId="0" fontId="4" fillId="0" borderId="0" xfId="5" applyNumberFormat="1" applyFont="1" applyFill="1" applyAlignment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0" borderId="0" xfId="3" applyNumberFormat="1"/>
    <xf numFmtId="0" fontId="4" fillId="0" borderId="0" xfId="3" applyNumberFormat="1" applyFill="1" applyAlignment="1"/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#,##0.0" sourceLinked="0"/>
            <c:txPr>
              <a:bodyPr/>
              <a:lstStyle/>
              <a:p>
                <a:pPr>
                  <a:defRPr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18.34</c:v>
                </c:pt>
                <c:pt idx="1">
                  <c:v>18.71</c:v>
                </c:pt>
                <c:pt idx="2">
                  <c:v>3.5</c:v>
                </c:pt>
                <c:pt idx="3">
                  <c:v>0.1</c:v>
                </c:pt>
                <c:pt idx="4">
                  <c:v>24.7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0.45712215878098728</c:v>
                </c:pt>
                <c:pt idx="1">
                  <c:v>5.8967445290552055E-2</c:v>
                </c:pt>
                <c:pt idx="2">
                  <c:v>4.3710839410121593E-3</c:v>
                </c:pt>
                <c:pt idx="3">
                  <c:v>0.19550198710812178</c:v>
                </c:pt>
                <c:pt idx="4">
                  <c:v>0.27512452697483292</c:v>
                </c:pt>
                <c:pt idx="5">
                  <c:v>8.9127979044937907E-3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0.67361527074074423</c:v>
                </c:pt>
                <c:pt idx="1">
                  <c:v>0.32638472925925588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6.4339000000000007E-2</c:v>
                </c:pt>
                <c:pt idx="1">
                  <c:v>0.126054</c:v>
                </c:pt>
                <c:pt idx="2">
                  <c:v>4.0915E-2</c:v>
                </c:pt>
                <c:pt idx="3">
                  <c:v>0.12646100000000002</c:v>
                </c:pt>
                <c:pt idx="4">
                  <c:v>7.3779999999999998E-2</c:v>
                </c:pt>
                <c:pt idx="5">
                  <c:v>0.11784499999999999</c:v>
                </c:pt>
                <c:pt idx="6">
                  <c:v>3.8414000000000004E-2</c:v>
                </c:pt>
                <c:pt idx="7">
                  <c:v>7.0736999999999994E-2</c:v>
                </c:pt>
                <c:pt idx="8">
                  <c:v>1.6990000000000002E-2</c:v>
                </c:pt>
                <c:pt idx="9">
                  <c:v>1.7207E-2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30144"/>
        <c:axId val="121031680"/>
      </c:barChart>
      <c:catAx>
        <c:axId val="1210301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121031680"/>
        <c:crosses val="autoZero"/>
        <c:auto val="1"/>
        <c:lblAlgn val="ctr"/>
        <c:lblOffset val="100"/>
        <c:noMultiLvlLbl val="0"/>
      </c:catAx>
      <c:valAx>
        <c:axId val="121031680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12103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42674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18.80467604088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42674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45.99</c:v>
                </c:pt>
                <c:pt idx="24">
                  <c:v>49.545013634459998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0767232"/>
        <c:axId val="120768768"/>
      </c:barChart>
      <c:catAx>
        <c:axId val="12076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0768768"/>
        <c:crosses val="autoZero"/>
        <c:auto val="1"/>
        <c:lblAlgn val="ctr"/>
        <c:lblOffset val="100"/>
        <c:noMultiLvlLbl val="0"/>
      </c:catAx>
      <c:valAx>
        <c:axId val="12076876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0767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42674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42.094999999999999</c:v>
                </c:pt>
                <c:pt idx="24">
                  <c:v>43.548748783849994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42674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23.41</c:v>
                </c:pt>
                <c:pt idx="24">
                  <c:v>24.800940891490001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1389056"/>
        <c:axId val="121390592"/>
      </c:barChart>
      <c:catAx>
        <c:axId val="12138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390592"/>
        <c:crosses val="autoZero"/>
        <c:auto val="1"/>
        <c:lblAlgn val="ctr"/>
        <c:lblOffset val="100"/>
        <c:noMultiLvlLbl val="0"/>
      </c:catAx>
      <c:valAx>
        <c:axId val="12139059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21389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9525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x14ac:dyDescent="0.25">
      <c r="B6" s="106" t="s">
        <v>42</v>
      </c>
      <c r="C6" s="106"/>
      <c r="D6" s="106"/>
      <c r="E6" s="106"/>
      <c r="F6" s="106"/>
      <c r="G6" s="106"/>
      <c r="H6" s="106"/>
      <c r="I6" s="106"/>
    </row>
    <row r="28" spans="3:9" ht="15.75" x14ac:dyDescent="0.25">
      <c r="C28" s="1" t="s">
        <v>43</v>
      </c>
      <c r="D28" s="1"/>
      <c r="E28" s="26"/>
      <c r="F28" s="26"/>
      <c r="G28" s="27"/>
      <c r="H28" s="28"/>
    </row>
    <row r="29" spans="3:9" s="64" customFormat="1" x14ac:dyDescent="0.25">
      <c r="C29" s="99" t="s">
        <v>15</v>
      </c>
      <c r="D29" s="90">
        <v>18.34</v>
      </c>
      <c r="E29" s="92"/>
      <c r="F29" s="92"/>
      <c r="G29" s="93"/>
      <c r="H29" s="93"/>
      <c r="I29" s="94"/>
    </row>
    <row r="30" spans="3:9" s="64" customFormat="1" x14ac:dyDescent="0.25">
      <c r="C30" s="91" t="s">
        <v>2</v>
      </c>
      <c r="D30" s="95">
        <v>18.71</v>
      </c>
      <c r="E30" s="92"/>
      <c r="F30" s="92"/>
      <c r="G30" s="93"/>
      <c r="H30" s="93"/>
      <c r="I30" s="94"/>
    </row>
    <row r="31" spans="3:9" s="64" customFormat="1" x14ac:dyDescent="0.25">
      <c r="C31" s="91" t="s">
        <v>16</v>
      </c>
      <c r="D31" s="95">
        <v>3.5</v>
      </c>
      <c r="E31" s="92"/>
      <c r="F31" s="92"/>
      <c r="G31" s="93"/>
      <c r="H31" s="93"/>
      <c r="I31" s="94"/>
    </row>
    <row r="32" spans="3:9" s="64" customFormat="1" x14ac:dyDescent="0.25">
      <c r="C32" s="91" t="s">
        <v>1</v>
      </c>
      <c r="D32" s="96">
        <v>0.1</v>
      </c>
      <c r="E32" s="92"/>
      <c r="F32" s="92"/>
      <c r="G32" s="93"/>
      <c r="H32" s="93"/>
      <c r="I32" s="94"/>
    </row>
    <row r="33" spans="3:9" s="64" customFormat="1" x14ac:dyDescent="0.25">
      <c r="C33" s="91" t="s">
        <v>17</v>
      </c>
      <c r="D33" s="96">
        <v>24.7</v>
      </c>
      <c r="E33" s="92"/>
      <c r="F33" s="92"/>
      <c r="G33" s="93"/>
      <c r="H33" s="93"/>
      <c r="I33" s="94"/>
    </row>
    <row r="34" spans="3:9" s="64" customFormat="1" x14ac:dyDescent="0.25">
      <c r="C34" s="98" t="s">
        <v>18</v>
      </c>
      <c r="D34" s="97">
        <v>3</v>
      </c>
      <c r="E34" s="93"/>
      <c r="F34" s="93"/>
      <c r="G34" s="93"/>
      <c r="H34" s="93"/>
    </row>
    <row r="35" spans="3:9" ht="15.75" x14ac:dyDescent="0.25">
      <c r="C35" s="68" t="s">
        <v>38</v>
      </c>
      <c r="D35" s="71">
        <f>SUM(D29:D34)</f>
        <v>68.349999999999994</v>
      </c>
    </row>
    <row r="42" spans="3:9" x14ac:dyDescent="0.25">
      <c r="C42" s="17"/>
    </row>
  </sheetData>
  <mergeCells count="2">
    <mergeCell ref="C28:D28"/>
    <mergeCell ref="B6:I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7" t="s">
        <v>35</v>
      </c>
      <c r="C2" s="107"/>
      <c r="D2" s="107"/>
      <c r="E2" s="107"/>
      <c r="F2" s="107"/>
      <c r="G2" s="107"/>
    </row>
    <row r="3" spans="2:7" s="64" customFormat="1" x14ac:dyDescent="0.25">
      <c r="B3" s="63" t="s">
        <v>42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68.349689675340002</v>
      </c>
      <c r="D25" s="70">
        <f>SUM(D26:D31)</f>
        <v>1742.6403388254701</v>
      </c>
      <c r="E25" s="69">
        <f>SUM(E26:E31)</f>
        <v>1</v>
      </c>
    </row>
    <row r="26" spans="2:5" s="64" customFormat="1" x14ac:dyDescent="0.25">
      <c r="B26" s="87" t="s">
        <v>5</v>
      </c>
      <c r="C26" s="103">
        <v>31.244157696359999</v>
      </c>
      <c r="D26" s="103">
        <v>796.59951366273003</v>
      </c>
      <c r="E26" s="88">
        <f>D26/$D$25</f>
        <v>0.45712215878098728</v>
      </c>
    </row>
    <row r="27" spans="2:5" s="64" customFormat="1" x14ac:dyDescent="0.25">
      <c r="B27" s="87" t="s">
        <v>6</v>
      </c>
      <c r="C27" s="103">
        <v>4.0304065865299998</v>
      </c>
      <c r="D27" s="103">
        <v>102.75904884080001</v>
      </c>
      <c r="E27" s="88">
        <f t="shared" ref="E27:E31" si="0">D27/$D$25</f>
        <v>5.8967445290552055E-2</v>
      </c>
    </row>
    <row r="28" spans="2:5" s="64" customFormat="1" x14ac:dyDescent="0.25">
      <c r="B28" s="87" t="s">
        <v>7</v>
      </c>
      <c r="C28" s="103">
        <v>0.29876223091999998</v>
      </c>
      <c r="D28" s="103">
        <v>7.6172272000000003</v>
      </c>
      <c r="E28" s="88">
        <f t="shared" si="0"/>
        <v>4.3710839410121593E-3</v>
      </c>
    </row>
    <row r="29" spans="2:5" s="64" customFormat="1" x14ac:dyDescent="0.25">
      <c r="B29" s="87" t="s">
        <v>8</v>
      </c>
      <c r="C29" s="103">
        <v>13.36250014973</v>
      </c>
      <c r="D29" s="103">
        <v>340.68964905515003</v>
      </c>
      <c r="E29" s="88">
        <f t="shared" si="0"/>
        <v>0.19550198710812178</v>
      </c>
    </row>
    <row r="30" spans="2:5" s="64" customFormat="1" x14ac:dyDescent="0.25">
      <c r="B30" s="87" t="s">
        <v>9</v>
      </c>
      <c r="C30" s="103">
        <v>18.80467604088</v>
      </c>
      <c r="D30" s="103">
        <v>479.44309890661998</v>
      </c>
      <c r="E30" s="88">
        <f t="shared" si="0"/>
        <v>0.27512452697483292</v>
      </c>
    </row>
    <row r="31" spans="2:5" s="64" customFormat="1" x14ac:dyDescent="0.25">
      <c r="B31" s="89" t="s">
        <v>10</v>
      </c>
      <c r="C31" s="103">
        <v>0.60918697091999996</v>
      </c>
      <c r="D31" s="103">
        <v>15.53180116017</v>
      </c>
      <c r="E31" s="88">
        <f t="shared" si="0"/>
        <v>8.9127979044937907E-3</v>
      </c>
    </row>
    <row r="33" spans="3:4" ht="15.75" x14ac:dyDescent="0.25">
      <c r="C33" s="102"/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104" t="s">
        <v>42</v>
      </c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68.349689675339988</v>
      </c>
      <c r="D25" s="81">
        <f>SUM(D26:D27)</f>
        <v>1742.6403388254701</v>
      </c>
      <c r="E25" s="82">
        <f>SUM(E26:E27)</f>
        <v>1</v>
      </c>
    </row>
    <row r="26" spans="2:5" x14ac:dyDescent="0.25">
      <c r="B26" s="83" t="s">
        <v>12</v>
      </c>
      <c r="C26" s="84">
        <v>46.041394715699994</v>
      </c>
      <c r="D26" s="84">
        <v>1173.8691436434201</v>
      </c>
      <c r="E26" s="85">
        <f>C26/C25</f>
        <v>0.67361527074074423</v>
      </c>
    </row>
    <row r="27" spans="2:5" x14ac:dyDescent="0.25">
      <c r="B27" s="83" t="s">
        <v>13</v>
      </c>
      <c r="C27" s="84">
        <v>22.308294959639998</v>
      </c>
      <c r="D27" s="84">
        <v>568.77119518204995</v>
      </c>
      <c r="E27" s="85">
        <f>C27/C25</f>
        <v>0.32638472925925588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42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D28" s="108"/>
      <c r="E28" s="109"/>
      <c r="F28" s="109"/>
      <c r="G28" s="109"/>
      <c r="H28" s="53"/>
      <c r="I28" s="54"/>
      <c r="J28" s="25"/>
    </row>
    <row r="29" spans="2:23" ht="15.75" x14ac:dyDescent="0.25">
      <c r="B29" s="22" t="s">
        <v>24</v>
      </c>
      <c r="C29" s="23">
        <v>6.4339000000000007E-2</v>
      </c>
      <c r="D29" s="108"/>
      <c r="E29" s="105"/>
      <c r="F29" s="109"/>
      <c r="G29" s="109"/>
      <c r="H29" s="53"/>
      <c r="I29" s="54"/>
      <c r="J29" s="25"/>
    </row>
    <row r="30" spans="2:23" ht="15.75" x14ac:dyDescent="0.25">
      <c r="B30" s="18" t="s">
        <v>20</v>
      </c>
      <c r="C30" s="19">
        <v>0.126054</v>
      </c>
      <c r="D30" s="108"/>
      <c r="E30" s="105"/>
      <c r="F30" s="109"/>
      <c r="G30" s="109"/>
      <c r="H30" s="53"/>
      <c r="I30" s="54"/>
      <c r="J30" s="25"/>
    </row>
    <row r="31" spans="2:23" ht="15.75" x14ac:dyDescent="0.25">
      <c r="B31" s="18" t="s">
        <v>21</v>
      </c>
      <c r="C31" s="19">
        <v>4.0915E-2</v>
      </c>
      <c r="D31" s="108"/>
      <c r="E31" s="105"/>
      <c r="F31" s="109"/>
      <c r="G31" s="109"/>
      <c r="H31" s="53"/>
      <c r="I31" s="54"/>
      <c r="J31" s="25"/>
    </row>
    <row r="32" spans="2:23" ht="15.75" x14ac:dyDescent="0.25">
      <c r="B32" s="20" t="s">
        <v>22</v>
      </c>
      <c r="C32" s="21">
        <v>0.12646100000000002</v>
      </c>
      <c r="D32" s="108"/>
      <c r="E32" s="105"/>
      <c r="F32" s="109"/>
      <c r="G32" s="109"/>
      <c r="H32" s="53"/>
      <c r="I32" s="54"/>
      <c r="J32" s="25"/>
    </row>
    <row r="33" spans="2:10" ht="15.75" x14ac:dyDescent="0.25">
      <c r="B33" s="20" t="s">
        <v>23</v>
      </c>
      <c r="C33" s="21">
        <v>7.3779999999999998E-2</v>
      </c>
      <c r="D33" s="108"/>
      <c r="E33" s="105"/>
      <c r="F33" s="109"/>
      <c r="G33" s="109"/>
      <c r="H33" s="53"/>
      <c r="I33" s="54"/>
      <c r="J33" s="25"/>
    </row>
    <row r="34" spans="2:10" ht="15.75" x14ac:dyDescent="0.25">
      <c r="B34" s="22" t="s">
        <v>30</v>
      </c>
      <c r="C34" s="23">
        <v>0.11784499999999999</v>
      </c>
      <c r="D34" s="108"/>
      <c r="E34" s="105"/>
      <c r="F34" s="109"/>
      <c r="G34" s="109"/>
      <c r="H34" s="53"/>
      <c r="I34" s="45"/>
      <c r="J34" s="25"/>
    </row>
    <row r="35" spans="2:10" ht="15.75" x14ac:dyDescent="0.25">
      <c r="B35" s="22" t="s">
        <v>31</v>
      </c>
      <c r="C35" s="23">
        <v>3.8414000000000004E-2</v>
      </c>
      <c r="D35" s="108"/>
      <c r="E35" s="105"/>
      <c r="F35" s="109"/>
      <c r="G35" s="109"/>
      <c r="H35" s="53"/>
      <c r="I35" s="45"/>
      <c r="J35" s="25"/>
    </row>
    <row r="36" spans="2:10" ht="15.75" x14ac:dyDescent="0.25">
      <c r="B36" s="20" t="s">
        <v>25</v>
      </c>
      <c r="C36" s="21">
        <v>7.0736999999999994E-2</v>
      </c>
      <c r="D36" s="108"/>
      <c r="E36" s="105"/>
      <c r="F36" s="109"/>
      <c r="G36" s="109"/>
      <c r="H36" s="53"/>
      <c r="I36" s="30"/>
      <c r="J36" s="25"/>
    </row>
    <row r="37" spans="2:10" ht="15.75" x14ac:dyDescent="0.25">
      <c r="B37" s="20" t="s">
        <v>26</v>
      </c>
      <c r="C37" s="21">
        <v>1.6990000000000002E-2</v>
      </c>
      <c r="D37" s="108"/>
      <c r="E37" s="105"/>
      <c r="F37" s="109"/>
      <c r="G37" s="109"/>
      <c r="H37" s="53"/>
      <c r="I37" s="25"/>
      <c r="J37" s="25"/>
    </row>
    <row r="38" spans="2:10" ht="15.75" x14ac:dyDescent="0.25">
      <c r="B38" s="24" t="s">
        <v>27</v>
      </c>
      <c r="C38" s="21">
        <v>1.7207E-2</v>
      </c>
      <c r="D38" s="108"/>
      <c r="E38" s="105"/>
      <c r="F38" s="109"/>
      <c r="G38" s="109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6.570312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4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42674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45.99</v>
      </c>
      <c r="AA28" s="76">
        <v>49.545013634459998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18.80467604088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6" width="5.28515625" customWidth="1"/>
    <col min="27" max="27" width="6.570312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0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42674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23.41</v>
      </c>
      <c r="AA28" s="76">
        <v>24.800940891490001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42.094999999999999</v>
      </c>
      <c r="AA29" s="76">
        <v>43.548748783849994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MFWF-347-94896</_dlc_DocId>
    <_dlc_DocIdUrl xmlns="acedc1b3-a6a6-4744-bb8f-c9b717f8a9c9">
      <Url>http://workflow/12000/12100/12130/_layouts/DocIdRedir.aspx?ID=MFWF-347-94896</Url>
      <Description>MFWF-347-94896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516C7D-C240-4711-8700-6BF70F742CA7}"/>
</file>

<file path=customXml/itemProps2.xml><?xml version="1.0" encoding="utf-8"?>
<ds:datastoreItem xmlns:ds="http://schemas.openxmlformats.org/officeDocument/2006/customXml" ds:itemID="{86B23564-75A2-4A4F-B460-3AC1FDFC1E25}"/>
</file>

<file path=customXml/itemProps3.xml><?xml version="1.0" encoding="utf-8"?>
<ds:datastoreItem xmlns:ds="http://schemas.openxmlformats.org/officeDocument/2006/customXml" ds:itemID="{A733AD64-EFB1-4B37-A5A2-EC90DE5B3BBD}"/>
</file>

<file path=customXml/itemProps4.xml><?xml version="1.0" encoding="utf-8"?>
<ds:datastoreItem xmlns:ds="http://schemas.openxmlformats.org/officeDocument/2006/customXml" ds:itemID="{FFA03D15-BC58-403A-A499-337C55EE7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2016-11-29T09:58:12Z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cddd3fca-0085-4c5f-bd44-d665db7b8625</vt:lpwstr>
  </property>
  <property fmtid="{D5CDD505-2E9C-101B-9397-08002B2CF9AE}" pid="3" name="ContentTypeId">
    <vt:lpwstr>0x010100795F85084727864D943A1640386A6A57</vt:lpwstr>
  </property>
</Properties>
</file>