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27555" windowHeight="1206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5621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<sst xmlns="http://schemas.openxmlformats.org/spreadsheetml/2006/main" count="53" uniqueCount="45">
  <si>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</si>
  <si>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</si>
  <si>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</si>
  <si>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</si>
  <si>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</si>
  <si>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</si>
  <si>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</si>
  <si>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</si>
  <si>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</si>
  <si>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</si>
  <si>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</si>
  <si>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</si>
  <si>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</si>
  <si>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</si>
  <si>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</si>
  <si>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</si>
  <si>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</si>
  <si>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</si>
  <si>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</si>
  <si>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</si>
  <si>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</si>
  <si>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</si>
  <si>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</si>
  <si>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</si>
  <si>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</si>
  <si>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</si>
  <si>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</si>
  <si>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</si>
  <si>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</si>
  <si>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</si>
  <si>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</si>
  <si>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</si>
  <si>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</si>
  <si>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</si>
  <si>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</si>
  <si>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</si>
  <si>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</si>
  <si>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</si>
  <si>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</si>
  <si>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</si>
  <si>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</si>
  <si>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</si>
  <si>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станом на 31.07.2016</t>
  </si>
  <si>
    <t>Структура державного та гарантованого державою боргу на 31.07.2016</t>
  </si>
  <si>
    <t>Середньозважена вартість державного та гарантованого державою боргу у розрізі валют та типів кредиторів, станом на 31.07.2016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</si>
</sst>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08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166" fontId="0" fillId="0" borderId="0" xfId="0" applyNumberFormat="1"/>
    <xf numFmtId="165" fontId="24" fillId="6" borderId="1" xfId="0" applyNumberFormat="1" applyFont="1" applyFill="1" applyBorder="1" applyAlignment="1">
      <alignment horizontal="right" vertical="center"/>
    </xf>
    <xf numFmtId="9" fontId="4" fillId="0" borderId="0" xfId="5" applyFont="1" applyFill="1" applyAlignment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" fillId="0" borderId="0" xfId="5" applyNumberFormat="1" applyFont="1" applyFill="1" applyAlignment="1"/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15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18.350000000000001</c:v>
                </c:pt>
                <c:pt idx="1">
                  <c:v>19.29</c:v>
                </c:pt>
                <c:pt idx="2">
                  <c:v>3.41</c:v>
                </c:pt>
                <c:pt idx="3">
                  <c:v>0.1</c:v>
                </c:pt>
                <c:pt idx="4">
                  <c:v>23.84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0.45097689728270679</c:v>
                </c:pt>
                <c:pt idx="1">
                  <c:v>5.8419362138922619E-2</c:v>
                </c:pt>
                <c:pt idx="2">
                  <c:v>4.5367377833405512E-3</c:v>
                </c:pt>
                <c:pt idx="3">
                  <c:v>0.18739633208076395</c:v>
                </c:pt>
                <c:pt idx="4">
                  <c:v>0.28945411684562006</c:v>
                </c:pt>
                <c:pt idx="5">
                  <c:v>9.2165538686459422E-3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0.65969792024131757</c:v>
                </c:pt>
                <c:pt idx="1">
                  <c:v>0.34030207975868249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6.6090866404202198E-2</c:v>
                </c:pt>
                <c:pt idx="1">
                  <c:v>0.12569315530458705</c:v>
                </c:pt>
                <c:pt idx="2">
                  <c:v>4.1810751143214482E-2</c:v>
                </c:pt>
                <c:pt idx="3">
                  <c:v>0.1261015259633024</c:v>
                </c:pt>
                <c:pt idx="4">
                  <c:v>7.7399957317771259E-2</c:v>
                </c:pt>
                <c:pt idx="5">
                  <c:v>0.11847718194962029</c:v>
                </c:pt>
                <c:pt idx="6">
                  <c:v>3.9067617522334244E-2</c:v>
                </c:pt>
                <c:pt idx="7">
                  <c:v>7.0620747232136266E-2</c:v>
                </c:pt>
                <c:pt idx="8">
                  <c:v>1.6510918891013249E-2</c:v>
                </c:pt>
                <c:pt idx="9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69856"/>
        <c:axId val="137375744"/>
      </c:barChart>
      <c:catAx>
        <c:axId val="13736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37375744"/>
        <c:crosses val="autoZero"/>
        <c:auto val="1"/>
        <c:lblAlgn val="ctr"/>
        <c:lblOffset val="100"/>
        <c:noMultiLvlLbl val="0"/>
      </c:catAx>
      <c:valAx>
        <c:axId val="1373757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3736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42582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19.392039608600001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42582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47.60317130744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400704"/>
        <c:axId val="137402240"/>
      </c:barChart>
      <c:catAx>
        <c:axId val="1374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402240"/>
        <c:crosses val="autoZero"/>
        <c:auto val="1"/>
        <c:lblAlgn val="ctr"/>
        <c:lblOffset val="100"/>
        <c:noMultiLvlLbl val="0"/>
      </c:catAx>
      <c:valAx>
        <c:axId val="1374022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00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42582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43.046892269589996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42582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23.948318646450002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587712"/>
        <c:axId val="137618176"/>
      </c:barChart>
      <c:catAx>
        <c:axId val="1375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618176"/>
        <c:crosses val="autoZero"/>
        <c:auto val="1"/>
        <c:lblAlgn val="ctr"/>
        <c:lblOffset val="100"/>
        <c:noMultiLvlLbl val="0"/>
      </c:catAx>
      <c:valAx>
        <c:axId val="1376181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587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5" t="s">
        <v>42</v>
      </c>
      <c r="C6" s="105"/>
      <c r="D6" s="105"/>
      <c r="E6" s="105"/>
      <c r="F6" s="105"/>
      <c r="G6" s="105"/>
      <c r="H6" s="105"/>
      <c r="I6" s="105"/>
    </row>
    <row r="28" spans="3:9" ht="15.75" x14ac:dyDescent="0.25">
      <c r="C28" s="1" t="s">
        <v>43</v>
      </c>
      <c r="D28" s="1"/>
      <c r="E28" s="26"/>
      <c r="F28" s="26"/>
      <c r="G28" s="27"/>
      <c r="H28" s="28"/>
    </row>
    <row r="29" spans="3:9" s="64" customFormat="1" x14ac:dyDescent="0.25">
      <c r="C29" s="99" t="s">
        <v>15</v>
      </c>
      <c r="D29" s="90">
        <v>18.350000000000001</v>
      </c>
      <c r="E29" s="92"/>
      <c r="F29" s="92"/>
      <c r="G29" s="93"/>
      <c r="H29" s="93"/>
      <c r="I29" s="94"/>
    </row>
    <row r="30" spans="3:9" s="64" customFormat="1" x14ac:dyDescent="0.25">
      <c r="C30" s="91" t="s">
        <v>2</v>
      </c>
      <c r="D30" s="95">
        <v>19.29</v>
      </c>
      <c r="E30" s="92"/>
      <c r="F30" s="92"/>
      <c r="G30" s="93"/>
      <c r="H30" s="93"/>
      <c r="I30" s="94"/>
    </row>
    <row r="31" spans="3:9" s="64" customFormat="1" x14ac:dyDescent="0.25">
      <c r="C31" s="91" t="s">
        <v>16</v>
      </c>
      <c r="D31" s="95">
        <v>3.41</v>
      </c>
      <c r="E31" s="92"/>
      <c r="F31" s="92"/>
      <c r="G31" s="93"/>
      <c r="H31" s="93"/>
      <c r="I31" s="94"/>
    </row>
    <row r="32" spans="3:9" s="64" customFormat="1" x14ac:dyDescent="0.25">
      <c r="C32" s="91" t="s">
        <v>1</v>
      </c>
      <c r="D32" s="96">
        <v>0.1</v>
      </c>
      <c r="E32" s="92"/>
      <c r="F32" s="92"/>
      <c r="G32" s="93"/>
      <c r="H32" s="93"/>
      <c r="I32" s="94"/>
    </row>
    <row r="33" spans="3:9" s="64" customFormat="1" x14ac:dyDescent="0.25">
      <c r="C33" s="91" t="s">
        <v>17</v>
      </c>
      <c r="D33" s="96">
        <v>23.84</v>
      </c>
      <c r="E33" s="92"/>
      <c r="F33" s="92"/>
      <c r="G33" s="93"/>
      <c r="H33" s="93"/>
      <c r="I33" s="94"/>
    </row>
    <row r="34" spans="3:9" s="64" customFormat="1" x14ac:dyDescent="0.25">
      <c r="C34" s="98" t="s">
        <v>18</v>
      </c>
      <c r="D34" s="97">
        <v>2</v>
      </c>
      <c r="E34" s="93"/>
      <c r="F34" s="93"/>
      <c r="G34" s="93"/>
      <c r="H34" s="93"/>
    </row>
    <row r="35" spans="3:9" ht="15.75" x14ac:dyDescent="0.25">
      <c r="C35" s="68" t="s">
        <v>38</v>
      </c>
      <c r="D35" s="71">
        <f>SUM(D29:D34)</f>
        <v>66.989999999999995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6" t="s">
        <v>35</v>
      </c>
      <c r="C2" s="106"/>
      <c r="D2" s="106"/>
      <c r="E2" s="106"/>
      <c r="F2" s="106"/>
      <c r="G2" s="106"/>
    </row>
    <row r="3" spans="2:7" s="64" customFormat="1" x14ac:dyDescent="0.25">
      <c r="B3" s="63" t="s">
        <v>42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66.995210916040008</v>
      </c>
      <c r="D25" s="70">
        <f>SUM(D26:D31)</f>
        <v>1661.3609073192101</v>
      </c>
      <c r="E25" s="69">
        <f>SUM(E26:E31)</f>
        <v>0.99999999999999989</v>
      </c>
    </row>
    <row r="26" spans="2:5" s="64" customFormat="1" x14ac:dyDescent="0.25">
      <c r="B26" s="87" t="s">
        <v>5</v>
      </c>
      <c r="C26" s="103">
        <v>30.21329235172</v>
      </c>
      <c r="D26" s="103">
        <v>749.23538724959997</v>
      </c>
      <c r="E26" s="88">
        <f>D26/$D$25</f>
        <v>0.45097689728270679</v>
      </c>
    </row>
    <row r="27" spans="2:5" s="64" customFormat="1" x14ac:dyDescent="0.25">
      <c r="B27" s="87" t="s">
        <v>6</v>
      </c>
      <c r="C27" s="103">
        <v>3.9138174880599998</v>
      </c>
      <c r="D27" s="103">
        <v>97.05564448813</v>
      </c>
      <c r="E27" s="88">
        <f t="shared" ref="E27:E31" si="0">D27/$D$25</f>
        <v>5.8419362138922619E-2</v>
      </c>
    </row>
    <row r="28" spans="2:5" s="64" customFormat="1" x14ac:dyDescent="0.25">
      <c r="B28" s="87" t="s">
        <v>7</v>
      </c>
      <c r="C28" s="103">
        <v>0.30393970465999998</v>
      </c>
      <c r="D28" s="103">
        <v>7.5371588000000003</v>
      </c>
      <c r="E28" s="88">
        <f t="shared" si="0"/>
        <v>4.5367377833405512E-3</v>
      </c>
    </row>
    <row r="29" spans="2:5" s="64" customFormat="1" x14ac:dyDescent="0.25">
      <c r="B29" s="87" t="s">
        <v>8</v>
      </c>
      <c r="C29" s="103">
        <v>12.554656792639999</v>
      </c>
      <c r="D29" s="103">
        <v>311.33294029399002</v>
      </c>
      <c r="E29" s="88">
        <f t="shared" si="0"/>
        <v>0.18739633208076395</v>
      </c>
    </row>
    <row r="30" spans="2:5" s="64" customFormat="1" x14ac:dyDescent="0.25">
      <c r="B30" s="87" t="s">
        <v>9</v>
      </c>
      <c r="C30" s="103">
        <v>19.392039608600001</v>
      </c>
      <c r="D30" s="103">
        <v>480.88775418991997</v>
      </c>
      <c r="E30" s="88">
        <f t="shared" si="0"/>
        <v>0.28945411684562006</v>
      </c>
    </row>
    <row r="31" spans="2:5" s="64" customFormat="1" x14ac:dyDescent="0.25">
      <c r="B31" s="89" t="s">
        <v>10</v>
      </c>
      <c r="C31" s="103">
        <v>0.61746497036000003</v>
      </c>
      <c r="D31" s="103">
        <v>15.31202229757</v>
      </c>
      <c r="E31" s="88">
        <f t="shared" si="0"/>
        <v>9.2165538686459422E-3</v>
      </c>
    </row>
    <row r="33" spans="3:4" ht="15.75" x14ac:dyDescent="0.25">
      <c r="C33" s="102"/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63" t="s">
        <v>42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66.99521091603998</v>
      </c>
      <c r="D25" s="81">
        <f>SUM(D26:D27)</f>
        <v>1661.3609073192101</v>
      </c>
      <c r="E25" s="82">
        <f>SUM(E26:E27)</f>
        <v>1</v>
      </c>
    </row>
    <row r="26" spans="2:5" x14ac:dyDescent="0.25">
      <c r="B26" s="83" t="s">
        <v>12</v>
      </c>
      <c r="C26" s="84">
        <v>44.196601307439991</v>
      </c>
      <c r="D26" s="84">
        <v>1095.99633532901</v>
      </c>
      <c r="E26" s="85">
        <f>C26/C25</f>
        <v>0.65969792024131757</v>
      </c>
    </row>
    <row r="27" spans="2:5" x14ac:dyDescent="0.25">
      <c r="B27" s="83" t="s">
        <v>13</v>
      </c>
      <c r="C27" s="84">
        <v>22.798609608599993</v>
      </c>
      <c r="D27" s="84">
        <v>565.36457199020003</v>
      </c>
      <c r="E27" s="85">
        <f>C27/C25</f>
        <v>0.34030207975868249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42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E28" s="53"/>
      <c r="F28" s="53"/>
      <c r="G28" s="53"/>
      <c r="H28" s="53"/>
      <c r="I28" s="54"/>
      <c r="J28" s="25"/>
    </row>
    <row r="29" spans="2:23" ht="15.75" x14ac:dyDescent="0.25">
      <c r="B29" s="22" t="s">
        <v>24</v>
      </c>
      <c r="C29" s="23">
        <v>6.6090866404202198E-2</v>
      </c>
      <c r="E29" s="104"/>
      <c r="F29" s="53"/>
      <c r="G29" s="53"/>
      <c r="H29" s="53"/>
      <c r="I29" s="54"/>
      <c r="J29" s="25"/>
    </row>
    <row r="30" spans="2:23" ht="15.75" x14ac:dyDescent="0.25">
      <c r="B30" s="18" t="s">
        <v>20</v>
      </c>
      <c r="C30" s="19">
        <v>0.12569315530458705</v>
      </c>
      <c r="E30" s="107"/>
      <c r="F30" s="53"/>
      <c r="G30" s="53"/>
      <c r="H30" s="53"/>
      <c r="I30" s="54"/>
      <c r="J30" s="25"/>
    </row>
    <row r="31" spans="2:23" ht="15.75" x14ac:dyDescent="0.25">
      <c r="B31" s="18" t="s">
        <v>21</v>
      </c>
      <c r="C31" s="19">
        <v>4.1810751143214482E-2</v>
      </c>
      <c r="E31" s="104"/>
      <c r="F31" s="53"/>
      <c r="G31" s="53"/>
      <c r="H31" s="53"/>
      <c r="I31" s="54"/>
      <c r="J31" s="25"/>
    </row>
    <row r="32" spans="2:23" ht="15.75" x14ac:dyDescent="0.25">
      <c r="B32" s="20" t="s">
        <v>22</v>
      </c>
      <c r="C32" s="21">
        <v>0.1261015259633024</v>
      </c>
      <c r="E32" s="104"/>
      <c r="F32" s="53"/>
      <c r="G32" s="53"/>
      <c r="H32" s="53"/>
      <c r="I32" s="54"/>
      <c r="J32" s="25"/>
    </row>
    <row r="33" spans="2:10" ht="15.75" x14ac:dyDescent="0.25">
      <c r="B33" s="20" t="s">
        <v>23</v>
      </c>
      <c r="C33" s="21">
        <v>7.7399957317771259E-2</v>
      </c>
      <c r="E33" s="104"/>
      <c r="F33" s="53"/>
      <c r="G33" s="53"/>
      <c r="H33" s="53"/>
      <c r="I33" s="54"/>
      <c r="J33" s="25"/>
    </row>
    <row r="34" spans="2:10" ht="15.75" x14ac:dyDescent="0.25">
      <c r="B34" s="22" t="s">
        <v>30</v>
      </c>
      <c r="C34" s="23">
        <v>0.11847718194962029</v>
      </c>
      <c r="E34" s="104"/>
      <c r="F34" s="53"/>
      <c r="G34" s="53"/>
      <c r="H34" s="53"/>
      <c r="I34" s="45"/>
      <c r="J34" s="25"/>
    </row>
    <row r="35" spans="2:10" ht="15.75" x14ac:dyDescent="0.25">
      <c r="B35" s="22" t="s">
        <v>31</v>
      </c>
      <c r="C35" s="23">
        <v>3.9067617522334244E-2</v>
      </c>
      <c r="E35" s="104"/>
      <c r="F35" s="53"/>
      <c r="G35" s="53"/>
      <c r="H35" s="53"/>
      <c r="I35" s="45"/>
      <c r="J35" s="25"/>
    </row>
    <row r="36" spans="2:10" ht="15.75" x14ac:dyDescent="0.25">
      <c r="B36" s="20" t="s">
        <v>25</v>
      </c>
      <c r="C36" s="21">
        <v>7.0620747232136266E-2</v>
      </c>
      <c r="E36" s="104"/>
      <c r="F36" s="53"/>
      <c r="G36" s="53"/>
      <c r="H36" s="53"/>
      <c r="I36" s="30"/>
      <c r="J36" s="25"/>
    </row>
    <row r="37" spans="2:10" ht="15.75" x14ac:dyDescent="0.25">
      <c r="B37" s="20" t="s">
        <v>26</v>
      </c>
      <c r="C37" s="21">
        <v>1.6510918891013249E-2</v>
      </c>
      <c r="E37" s="104"/>
      <c r="F37" s="53"/>
      <c r="G37" s="53"/>
      <c r="H37" s="53"/>
      <c r="I37" s="25"/>
      <c r="J37" s="25"/>
    </row>
    <row r="38" spans="2:10" ht="15.75" x14ac:dyDescent="0.25">
      <c r="B38" s="24" t="s">
        <v>27</v>
      </c>
      <c r="C38" s="21">
        <v>1.8454999999999999E-2</v>
      </c>
      <c r="E38" s="104"/>
      <c r="F38" s="53"/>
      <c r="G38" s="53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0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42582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47.60317130744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19.392039608600001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0" t="s">
        <v>42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42582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23.948318646450002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43.046892269589996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MFWF-347-92400</_dlc_DocId>
    <_dlc_DocIdUrl xmlns="acedc1b3-a6a6-4744-bb8f-c9b717f8a9c9">
      <Url>http://workflow/12000/12100/12130/_layouts/DocIdRedir.aspx?ID=MFWF-347-92400</Url>
      <Description>MFWF-347-92400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16C7D-C240-4711-8700-6BF70F742CA7}"/>
</file>

<file path=customXml/itemProps2.xml><?xml version="1.0" encoding="utf-8"?>
<ds:datastoreItem xmlns:ds="http://schemas.openxmlformats.org/officeDocument/2006/customXml" ds:itemID="{86B23564-75A2-4A4F-B460-3AC1FDFC1E25}"/>
</file>

<file path=customXml/itemProps3.xml><?xml version="1.0" encoding="utf-8"?>
<ds:datastoreItem xmlns:ds="http://schemas.openxmlformats.org/officeDocument/2006/customXml" ds:itemID="{A733AD64-EFB1-4B37-A5A2-EC90DE5B3BBD}"/>
</file>

<file path=customXml/itemProps4.xml><?xml version="1.0" encoding="utf-8"?>
<ds:datastoreItem xmlns:ds="http://schemas.openxmlformats.org/officeDocument/2006/customXml" ds:itemID="{FFA03D15-BC58-403A-A499-337C55EE7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2016-09-06T11:38:29Z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c49b7a7c-6285-4954-b7b8-1f5f78ef429e</vt:lpwstr>
  </property>
  <property fmtid="{D5CDD505-2E9C-101B-9397-08002B2CF9AE}" pid="3" name="ContentTypeId">
    <vt:lpwstr>0x010100795F85084727864D943A1640386A6A57</vt:lpwstr>
  </property>
</Properties>
</file>