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25" windowWidth="27555" windowHeight="12180"/>
  </bookViews>
  <sheets>
    <sheet name="structure" sheetId="2" r:id="rId1"/>
    <sheet name="currency" sheetId="8" r:id="rId2"/>
    <sheet name="domestic vs external" sheetId="9" r:id="rId3"/>
    <sheet name="interest" sheetId="1" r:id="rId4"/>
    <sheet name="dynamic_currency" sheetId="7" r:id="rId5"/>
    <sheet name="dynamic_creditor" sheetId="10" r:id="rId6"/>
  </sheets>
  <externalReferences>
    <externalReference r:id="rId7"/>
    <externalReference r:id="rId8"/>
  </externalReferences>
  <definedNames>
    <definedName name="CK_05" localSheetId="5">#REF!</definedName>
    <definedName name="CK_05">#REF!</definedName>
    <definedName name="CKPERC" localSheetId="5">[1]MK_ALL!#REF!</definedName>
    <definedName name="CKPERC">[1]MK_ALL!#REF!</definedName>
    <definedName name="CKUAH" localSheetId="5">[1]MK_ALL!#REF!</definedName>
    <definedName name="CKUAH">[1]MK_ALL!#REF!</definedName>
    <definedName name="CKUSD" localSheetId="5">[1]MK_ALL!#REF!</definedName>
    <definedName name="CKUSD">[1]MK_ALL!#REF!</definedName>
    <definedName name="DKRGUAR" localSheetId="5">[1]DKR2!#REF!</definedName>
    <definedName name="DKRGUAR">[1]DKR2!#REF!</definedName>
    <definedName name="DREPORTDATE">[2]DATA!$B$3</definedName>
    <definedName name="R0" localSheetId="5">#REF!</definedName>
    <definedName name="R0">#REF!</definedName>
    <definedName name="_xlnm.Print_Area" localSheetId="3">interest!$A$1:$G$15</definedName>
  </definedNames>
  <calcPr calcId="144525"/>
</workbook>
</file>

<file path=xl/calcChain.xml><?xml version="1.0" encoding="utf-8"?>
<calcChain xmlns="http://schemas.openxmlformats.org/spreadsheetml/2006/main">
  <c r="D25" i="9" l="1"/>
  <c r="D25" i="8" l="1"/>
  <c r="E27" i="8" s="1"/>
  <c r="C25" i="8"/>
  <c r="D35" i="2"/>
  <c r="C25" i="9"/>
  <c r="E27" i="9" s="1"/>
  <c r="E30" i="8" l="1"/>
  <c r="E29" i="8"/>
  <c r="E26" i="8"/>
  <c r="E28" i="8"/>
  <c r="E31" i="8"/>
  <c r="E26" i="9"/>
  <c r="E25" i="9" s="1"/>
  <c r="E25" i="8" l="1"/>
</calcChain>
</file>

<file path=xl/sharedStrings.xml><?xml version="1.0" encoding="utf-8"?>
<sst xmlns="http://schemas.openxmlformats.org/spreadsheetml/2006/main" count="53" uniqueCount="45">
  <si>
    <t>Середня ставка</t>
  </si>
  <si>
    <t>Внутрішній офіційний у грн., млрд. $</t>
  </si>
  <si>
    <t>Внутрішній комерційний у грн., млрд. $</t>
  </si>
  <si>
    <t>%</t>
  </si>
  <si>
    <t>Загальна сума державного та гарантованого державою боргу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</si>
  <si>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</si>
  <si>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</si>
  <si>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</si>
  <si>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</si>
  <si>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</si>
  <si>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</si>
  <si>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 xml:space="preserve"> </t>
  </si>
  <si>
    <t>Зовнішній борг</t>
  </si>
  <si>
    <t>Внутрішній борг</t>
  </si>
  <si>
    <t xml:space="preserve">Загальна сума державного та гарантованого державою боргу </t>
  </si>
  <si>
    <t>Зовнішній комерційний в іноземній валюті,  млрд. $</t>
  </si>
  <si>
    <t>Внутрішній комерційний в іноземній валюті,  млрд. $</t>
  </si>
  <si>
    <t>Зовнішній офіційний в іноземній валюті,  млрд. $</t>
  </si>
  <si>
    <t>Запозичення під держ. гарантії США,  млрд. $</t>
  </si>
  <si>
    <t>млрд.грн.</t>
  </si>
  <si>
    <t>Середня вартість портфелю у нац.валюті</t>
  </si>
  <si>
    <t>Середня вартість портфелю в іноземній валюті</t>
  </si>
  <si>
    <t>Середня вартість внутр. комерційного портфелю в нац.валюті</t>
  </si>
  <si>
    <t>Середня вартість внутр. комерційного портфелю в іноземній валюті</t>
  </si>
  <si>
    <t>Середня вартість загального боргового портфелю</t>
  </si>
  <si>
    <t>Середня вартість зовн. комерційного портфелю в іноземній валюті</t>
  </si>
  <si>
    <t>Середня вартість зовн. офіційного портфелю в іноземній валюті</t>
  </si>
  <si>
    <t>Середня вартість запозичення під держгарантії США в іноземній валюті</t>
  </si>
  <si>
    <t>Борг, номінований в іноземній валюті</t>
  </si>
  <si>
    <t>Борг, номінований в національній валюті</t>
  </si>
  <si>
    <t>Середня вартість внутрішнього боргового портфелю</t>
  </si>
  <si>
    <t>Середня вартість зовнішнього боргового портфелю</t>
  </si>
  <si>
    <t>Комерційний борг</t>
  </si>
  <si>
    <t>Офіційний борг</t>
  </si>
  <si>
    <t>млрд.$</t>
  </si>
  <si>
    <t>Структура державного та гарантованого державою боргу в розрізі валют погашення</t>
  </si>
  <si>
    <t>Структура державного та гарантованого державою боргу в розрізі типів кредиторів</t>
  </si>
  <si>
    <t>Структура державного та гарантованого державою боргу (внутрішній та зовнішній борг)</t>
  </si>
  <si>
    <t>ВСЬОГО млрд.$</t>
  </si>
  <si>
    <t>Динаміка державного та гарантованого державою боргу у розрізі валют погашення, $млрд. в еквіваленті</t>
  </si>
  <si>
    <t>Динаміка державного та гарантованого державою боргу у розрізі типів кредиторів, $млрд. в еквіваленті</t>
  </si>
  <si>
    <t>Середньозважена вартість державного та гарантованого державою боргу у розрізі валют та типів кредиторів, %</t>
  </si>
  <si>
    <t>станом на 29.02.2016</t>
  </si>
  <si>
    <t>Структура державного та гарантованого державою боргу на 29.02.2016</t>
  </si>
  <si>
    <t>Середньозважена вартість державного та гарантованого державою боргу у розрізі валют та типів кредиторів, станом на 29.02.2016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</si>
</sst>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;\-#,##0.0;"/>
    <numFmt numFmtId="167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sz val="10"/>
      <name val="Arial Cyr"/>
      <charset val="204"/>
    </font>
    <font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3" fillId="7" borderId="0" applyNumberFormat="0" applyBorder="0" applyAlignment="0" applyProtection="0"/>
    <xf numFmtId="9" fontId="2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06">
    <xf numFmtId="0" fontId="0" fillId="0" borderId="0" xfId="0"/>
    <xf numFmtId="0" fontId="10" fillId="5" borderId="1" xfId="3" applyFont="1" applyFill="1" applyBorder="1" applyAlignment="1">
      <alignment horizontal="center"/>
    </xf>
    <xf numFmtId="0" fontId="4" fillId="0" borderId="0" xfId="3"/>
    <xf numFmtId="49" fontId="4" fillId="0" borderId="0" xfId="3" applyNumberFormat="1"/>
    <xf numFmtId="0" fontId="4" fillId="0" borderId="0" xfId="3" applyFont="1"/>
    <xf numFmtId="0" fontId="2" fillId="0" borderId="0" xfId="3" applyFont="1"/>
    <xf numFmtId="4" fontId="2" fillId="0" borderId="0" xfId="3" applyNumberFormat="1" applyFont="1"/>
    <xf numFmtId="0" fontId="0" fillId="0" borderId="0" xfId="3" applyFont="1"/>
    <xf numFmtId="0" fontId="1" fillId="0" borderId="0" xfId="3" applyFont="1"/>
    <xf numFmtId="0" fontId="1" fillId="0" borderId="0" xfId="3" applyNumberFormat="1" applyFont="1" applyBorder="1"/>
    <xf numFmtId="0" fontId="0" fillId="0" borderId="0" xfId="3" applyFont="1" applyBorder="1"/>
    <xf numFmtId="0" fontId="4" fillId="0" borderId="0" xfId="3" applyBorder="1"/>
    <xf numFmtId="0" fontId="4" fillId="0" borderId="0" xfId="3" applyFont="1" applyBorder="1"/>
    <xf numFmtId="0" fontId="2" fillId="0" borderId="0" xfId="3" applyFont="1" applyBorder="1"/>
    <xf numFmtId="0" fontId="1" fillId="0" borderId="0" xfId="3" applyFont="1" applyBorder="1"/>
    <xf numFmtId="49" fontId="4" fillId="0" borderId="0" xfId="3" applyNumberFormat="1" applyBorder="1"/>
    <xf numFmtId="0" fontId="3" fillId="0" borderId="0" xfId="3" applyFont="1" applyBorder="1"/>
    <xf numFmtId="0" fontId="0" fillId="0" borderId="0" xfId="0" applyAlignment="1">
      <alignment wrapText="1"/>
    </xf>
    <xf numFmtId="49" fontId="11" fillId="4" borderId="1" xfId="2" applyNumberFormat="1" applyFont="1" applyFill="1" applyBorder="1" applyAlignment="1"/>
    <xf numFmtId="164" fontId="11" fillId="4" borderId="1" xfId="2" applyNumberFormat="1" applyFont="1" applyFill="1" applyBorder="1"/>
    <xf numFmtId="49" fontId="11" fillId="4" borderId="1" xfId="3" applyNumberFormat="1" applyFont="1" applyFill="1" applyBorder="1" applyAlignment="1"/>
    <xf numFmtId="164" fontId="11" fillId="4" borderId="1" xfId="3" applyNumberFormat="1" applyFont="1" applyFill="1" applyBorder="1"/>
    <xf numFmtId="49" fontId="12" fillId="4" borderId="1" xfId="3" applyNumberFormat="1" applyFont="1" applyFill="1" applyBorder="1" applyAlignment="1"/>
    <xf numFmtId="164" fontId="12" fillId="4" borderId="1" xfId="3" applyNumberFormat="1" applyFont="1" applyFill="1" applyBorder="1"/>
    <xf numFmtId="0" fontId="11" fillId="4" borderId="1" xfId="3" applyFont="1" applyFill="1" applyBorder="1" applyAlignment="1"/>
    <xf numFmtId="0" fontId="4" fillId="0" borderId="0" xfId="3" applyFill="1"/>
    <xf numFmtId="0" fontId="8" fillId="0" borderId="0" xfId="3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3" fillId="0" borderId="0" xfId="0" applyFont="1"/>
    <xf numFmtId="0" fontId="4" fillId="0" borderId="0" xfId="3" applyFill="1" applyBorder="1"/>
    <xf numFmtId="0" fontId="1" fillId="0" borderId="0" xfId="3" applyFont="1" applyFill="1" applyBorder="1" applyAlignment="1">
      <alignment horizontal="center" wrapText="1"/>
    </xf>
    <xf numFmtId="0" fontId="0" fillId="0" borderId="0" xfId="3" applyFont="1" applyFill="1" applyBorder="1" applyAlignment="1">
      <alignment horizontal="center" wrapText="1"/>
    </xf>
    <xf numFmtId="49" fontId="5" fillId="0" borderId="0" xfId="3" applyNumberFormat="1" applyFont="1" applyFill="1" applyBorder="1"/>
    <xf numFmtId="4" fontId="5" fillId="0" borderId="0" xfId="3" applyNumberFormat="1" applyFont="1" applyFill="1" applyBorder="1"/>
    <xf numFmtId="164" fontId="5" fillId="0" borderId="0" xfId="3" applyNumberFormat="1" applyFont="1" applyFill="1" applyBorder="1"/>
    <xf numFmtId="49" fontId="3" fillId="0" borderId="0" xfId="2" applyNumberFormat="1" applyFill="1" applyBorder="1" applyAlignment="1"/>
    <xf numFmtId="4" fontId="3" fillId="0" borderId="0" xfId="2" applyNumberFormat="1" applyFill="1" applyBorder="1"/>
    <xf numFmtId="164" fontId="3" fillId="0" borderId="0" xfId="2" applyNumberFormat="1" applyFill="1" applyBorder="1"/>
    <xf numFmtId="49" fontId="2" fillId="0" borderId="0" xfId="3" applyNumberFormat="1" applyFont="1" applyFill="1" applyBorder="1" applyAlignment="1"/>
    <xf numFmtId="4" fontId="2" fillId="0" borderId="0" xfId="3" applyNumberFormat="1" applyFont="1" applyFill="1" applyBorder="1"/>
    <xf numFmtId="164" fontId="2" fillId="0" borderId="0" xfId="3" applyNumberFormat="1" applyFont="1" applyFill="1" applyBorder="1"/>
    <xf numFmtId="49" fontId="4" fillId="0" borderId="0" xfId="3" applyNumberFormat="1" applyFont="1" applyFill="1" applyBorder="1" applyAlignment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4" fontId="3" fillId="0" borderId="0" xfId="4" applyNumberFormat="1" applyFill="1" applyBorder="1"/>
    <xf numFmtId="49" fontId="4" fillId="0" borderId="0" xfId="3" applyNumberFormat="1" applyFill="1" applyBorder="1" applyAlignment="1"/>
    <xf numFmtId="49" fontId="7" fillId="0" borderId="0" xfId="3" applyNumberFormat="1" applyFont="1" applyFill="1" applyBorder="1" applyAlignment="1"/>
    <xf numFmtId="14" fontId="6" fillId="0" borderId="0" xfId="3" applyNumberFormat="1" applyFont="1" applyFill="1" applyBorder="1" applyAlignment="1"/>
    <xf numFmtId="0" fontId="14" fillId="0" borderId="0" xfId="0" applyFont="1" applyAlignment="1">
      <alignment horizontal="left" vertical="center" readingOrder="1"/>
    </xf>
    <xf numFmtId="0" fontId="4" fillId="0" borderId="0" xfId="3" applyAlignment="1"/>
    <xf numFmtId="0" fontId="4" fillId="0" borderId="0" xfId="3" applyFont="1" applyFill="1"/>
    <xf numFmtId="0" fontId="4" fillId="0" borderId="0" xfId="3" applyFill="1" applyAlignment="1"/>
    <xf numFmtId="0" fontId="9" fillId="0" borderId="0" xfId="3" applyFont="1" applyFill="1"/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9" fontId="12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/>
    </xf>
    <xf numFmtId="10" fontId="12" fillId="6" borderId="1" xfId="1" applyNumberFormat="1" applyFont="1" applyFill="1" applyBorder="1" applyAlignment="1">
      <alignment horizontal="center" vertical="center"/>
    </xf>
    <xf numFmtId="10" fontId="19" fillId="0" borderId="0" xfId="0" applyNumberFormat="1" applyFont="1" applyAlignment="1">
      <alignment horizontal="right"/>
    </xf>
    <xf numFmtId="49" fontId="10" fillId="5" borderId="1" xfId="2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0" fillId="0" borderId="0" xfId="0" applyFont="1"/>
    <xf numFmtId="0" fontId="9" fillId="0" borderId="0" xfId="0" applyFo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6" fillId="4" borderId="1" xfId="3" applyFont="1" applyFill="1" applyBorder="1"/>
    <xf numFmtId="164" fontId="10" fillId="5" borderId="1" xfId="5" applyNumberFormat="1" applyFont="1" applyFill="1" applyBorder="1" applyAlignment="1">
      <alignment horizontal="right" vertical="center"/>
    </xf>
    <xf numFmtId="166" fontId="10" fillId="5" borderId="1" xfId="2" applyNumberFormat="1" applyFont="1" applyFill="1" applyBorder="1" applyAlignment="1">
      <alignment horizontal="right" vertical="center"/>
    </xf>
    <xf numFmtId="165" fontId="6" fillId="0" borderId="1" xfId="0" applyNumberFormat="1" applyFont="1" applyBorder="1"/>
    <xf numFmtId="0" fontId="10" fillId="5" borderId="2" xfId="3" applyFont="1" applyFill="1" applyBorder="1" applyAlignment="1">
      <alignment vertical="top" wrapText="1"/>
    </xf>
    <xf numFmtId="0" fontId="10" fillId="5" borderId="1" xfId="3" applyFont="1" applyFill="1" applyBorder="1" applyAlignment="1">
      <alignment horizontal="center" vertical="top"/>
    </xf>
    <xf numFmtId="0" fontId="23" fillId="0" borderId="0" xfId="0" applyFont="1"/>
    <xf numFmtId="0" fontId="23" fillId="0" borderId="1" xfId="0" applyFont="1" applyBorder="1"/>
    <xf numFmtId="167" fontId="23" fillId="0" borderId="1" xfId="0" applyNumberFormat="1" applyFont="1" applyBorder="1"/>
    <xf numFmtId="0" fontId="23" fillId="0" borderId="1" xfId="0" applyFont="1" applyBorder="1" applyAlignment="1">
      <alignment horizontal="center"/>
    </xf>
    <xf numFmtId="166" fontId="18" fillId="6" borderId="0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5" borderId="1" xfId="0" applyFont="1" applyFill="1" applyBorder="1" applyAlignment="1"/>
    <xf numFmtId="165" fontId="10" fillId="5" borderId="1" xfId="0" applyNumberFormat="1" applyFont="1" applyFill="1" applyBorder="1"/>
    <xf numFmtId="164" fontId="10" fillId="5" borderId="1" xfId="0" applyNumberFormat="1" applyFont="1" applyFill="1" applyBorder="1"/>
    <xf numFmtId="0" fontId="0" fillId="0" borderId="1" xfId="0" applyFont="1" applyBorder="1" applyAlignment="1"/>
    <xf numFmtId="165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4" fillId="6" borderId="1" xfId="0" applyNumberFormat="1" applyFont="1" applyFill="1" applyBorder="1" applyAlignment="1">
      <alignment horizontal="left" vertical="center" indent="1"/>
    </xf>
    <xf numFmtId="166" fontId="24" fillId="6" borderId="1" xfId="0" applyNumberFormat="1" applyFont="1" applyFill="1" applyBorder="1" applyAlignment="1">
      <alignment horizontal="right" vertical="center"/>
    </xf>
    <xf numFmtId="164" fontId="24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indent="1"/>
    </xf>
    <xf numFmtId="166" fontId="9" fillId="6" borderId="1" xfId="0" applyNumberFormat="1" applyFont="1" applyFill="1" applyBorder="1" applyAlignment="1"/>
    <xf numFmtId="165" fontId="0" fillId="4" borderId="3" xfId="3" applyNumberFormat="1" applyFont="1" applyFill="1" applyBorder="1"/>
    <xf numFmtId="0" fontId="0" fillId="4" borderId="1" xfId="3" applyFont="1" applyFill="1" applyBorder="1"/>
    <xf numFmtId="0" fontId="0" fillId="0" borderId="0" xfId="3" applyFont="1" applyFill="1" applyBorder="1"/>
    <xf numFmtId="0" fontId="0" fillId="0" borderId="0" xfId="0" applyFont="1" applyFill="1" applyBorder="1"/>
    <xf numFmtId="0" fontId="0" fillId="4" borderId="0" xfId="0" applyFont="1" applyFill="1"/>
    <xf numFmtId="165" fontId="0" fillId="0" borderId="1" xfId="3" applyNumberFormat="1" applyFont="1" applyFill="1" applyBorder="1"/>
    <xf numFmtId="165" fontId="0" fillId="4" borderId="1" xfId="3" applyNumberFormat="1" applyFont="1" applyFill="1" applyBorder="1"/>
    <xf numFmtId="165" fontId="0" fillId="0" borderId="1" xfId="0" applyNumberFormat="1" applyFont="1" applyBorder="1"/>
    <xf numFmtId="0" fontId="0" fillId="0" borderId="1" xfId="6" applyFont="1" applyBorder="1"/>
    <xf numFmtId="0" fontId="0" fillId="4" borderId="3" xfId="3" applyFont="1" applyFill="1" applyBorder="1"/>
    <xf numFmtId="0" fontId="25" fillId="0" borderId="0" xfId="0" applyFont="1" applyAlignment="1">
      <alignment horizontal="left" vertical="center" readingOrder="1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17" fontId="23" fillId="0" borderId="1" xfId="0" applyNumberFormat="1" applyFont="1" applyBorder="1" applyAlignment="1">
      <alignment horizontal="center"/>
    </xf>
  </cellXfs>
  <cellStyles count="14">
    <cellStyle name="20% – Акцентування1 2" xfId="10"/>
    <cellStyle name="40% – Акцентування1 2" xfId="11"/>
    <cellStyle name="40% – Акцентування1 3" xfId="12"/>
    <cellStyle name="40% – Акцентування2 2" xfId="13"/>
    <cellStyle name="60% – Акцентування4" xfId="4" builtinId="44"/>
    <cellStyle name="Акцентування1" xfId="2" builtinId="29"/>
    <cellStyle name="Акцентування1 2" xfId="8"/>
    <cellStyle name="Відсотковий" xfId="5" builtinId="5"/>
    <cellStyle name="Відсотковий 2" xfId="9"/>
    <cellStyle name="Звичайний" xfId="0" builtinId="0"/>
    <cellStyle name="Звичайний 2" xfId="3"/>
    <cellStyle name="Звичайний 2 2" xfId="6"/>
    <cellStyle name="Звичайний 3" xfId="7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98248325605422E-2"/>
          <c:y val="7.4487895716946181E-2"/>
          <c:w val="0.50798557444616177"/>
          <c:h val="0.91806331471135727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1.236476043276662E-2"/>
                  <c:y val="8.5661080074488027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23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effectLst/>
                      </a:rPr>
                      <a:t>21,7</a:t>
                    </a:r>
                    <a:endParaRPr lang="uk-UA" sz="1000">
                      <a:effectLst/>
                    </a:endParaRPr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2,7</a:t>
                    </a:r>
                    <a:endParaRPr lang="en-US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823802163833074E-3"/>
                  <c:y val="0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0,13</a:t>
                    </a:r>
                    <a:r>
                      <a:rPr lang="uk-UA" sz="1200"/>
                      <a:t> 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36476043276662E-2"/>
                  <c:y val="3.7243947858473215E-3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23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structure!$C$29:$C$34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structure!$D$29:$D$34</c:f>
              <c:numCache>
                <c:formatCode>#,##0.0</c:formatCode>
                <c:ptCount val="6"/>
                <c:pt idx="0">
                  <c:v>18.053000000000001</c:v>
                </c:pt>
                <c:pt idx="1">
                  <c:v>17.672999999999998</c:v>
                </c:pt>
                <c:pt idx="2">
                  <c:v>3.13</c:v>
                </c:pt>
                <c:pt idx="3">
                  <c:v>9.8000000000000004E-2</c:v>
                </c:pt>
                <c:pt idx="4">
                  <c:v>23.395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56184803360061097"/>
          <c:y val="0.20050440622296545"/>
          <c:w val="0.42784809974354582"/>
          <c:h val="0.64368392498423732"/>
        </c:manualLayout>
      </c:layout>
      <c:overlay val="0"/>
      <c:txPr>
        <a:bodyPr/>
        <a:lstStyle/>
        <a:p>
          <a:pPr rtl="0">
            <a:defRPr lang="uk-UA" sz="1200"/>
          </a:pPr>
          <a:endParaRPr lang="uk-UA"/>
        </a:p>
      </c:txPr>
    </c:legend>
    <c:plotVisOnly val="1"/>
    <c:dispBlanksAs val="zero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6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currency!$E$26:$E$31</c:f>
              <c:numCache>
                <c:formatCode>0.0%</c:formatCode>
                <c:ptCount val="6"/>
                <c:pt idx="0">
                  <c:v>0.4615073901079112</c:v>
                </c:pt>
                <c:pt idx="1">
                  <c:v>6.0455462432323179E-2</c:v>
                </c:pt>
                <c:pt idx="2">
                  <c:v>4.5887590529915812E-3</c:v>
                </c:pt>
                <c:pt idx="3">
                  <c:v>0.19341135657997582</c:v>
                </c:pt>
                <c:pt idx="4">
                  <c:v>0.27616591399882373</c:v>
                </c:pt>
                <c:pt idx="5">
                  <c:v>3.8711178279746366E-3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'domestic vs external'!$E$26:$E$27</c:f>
              <c:numCache>
                <c:formatCode>0.0%</c:formatCode>
                <c:ptCount val="2"/>
                <c:pt idx="0">
                  <c:v>0.67519308769367037</c:v>
                </c:pt>
                <c:pt idx="1">
                  <c:v>0.32480691230632952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interest!$B$29:$B$38</c:f>
              <c:strCache>
                <c:ptCount val="10"/>
                <c:pt idx="0">
                  <c:v>Середня вартість загального боргового портфелю</c:v>
                </c:pt>
                <c:pt idx="1">
                  <c:v>Середня вартість портфелю у нац.валюті</c:v>
                </c:pt>
                <c:pt idx="2">
                  <c:v>Середня вартість портфелю в іноземній валюті</c:v>
                </c:pt>
                <c:pt idx="3">
                  <c:v>Середня вартість внутр. комерційного портфелю в нац.валюті</c:v>
                </c:pt>
                <c:pt idx="4">
                  <c:v>Середня вартість внутр. комерційного портфелю в іноземній валюті</c:v>
                </c:pt>
                <c:pt idx="5">
                  <c:v>Середня вартість внутрішнього боргового портфелю</c:v>
                </c:pt>
                <c:pt idx="6">
                  <c:v>Середня вартість зовнішнього боргового портфелю</c:v>
                </c:pt>
                <c:pt idx="7">
                  <c:v>Середня вартість зовн. комерційного портфелю в іноземній валюті</c:v>
                </c:pt>
                <c:pt idx="8">
                  <c:v>Середня вартість зовн. офіційного портфелю в іноземній валюті</c:v>
                </c:pt>
                <c:pt idx="9">
                  <c:v>Середня вартість запозичення під держгарантії США в іноземній валюті</c:v>
                </c:pt>
              </c:strCache>
            </c:strRef>
          </c:cat>
          <c:val>
            <c:numRef>
              <c:f>interest!$C$29:$C$38</c:f>
              <c:numCache>
                <c:formatCode>0.0%</c:formatCode>
                <c:ptCount val="10"/>
                <c:pt idx="0">
                  <c:v>6.4383999999999997E-2</c:v>
                </c:pt>
                <c:pt idx="1">
                  <c:v>0.124984</c:v>
                </c:pt>
                <c:pt idx="2">
                  <c:v>4.1262999999999994E-2</c:v>
                </c:pt>
                <c:pt idx="3">
                  <c:v>0.12539899999999998</c:v>
                </c:pt>
                <c:pt idx="4">
                  <c:v>7.7468999999999996E-2</c:v>
                </c:pt>
                <c:pt idx="5">
                  <c:v>0.117868</c:v>
                </c:pt>
                <c:pt idx="6">
                  <c:v>3.8655000000000002E-2</c:v>
                </c:pt>
                <c:pt idx="7">
                  <c:v>7.0232000000000003E-2</c:v>
                </c:pt>
                <c:pt idx="8">
                  <c:v>1.6014999999999998E-2</c:v>
                </c:pt>
                <c:pt idx="9">
                  <c:v>1.8454999999999999E-2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844736"/>
        <c:axId val="149846272"/>
      </c:barChart>
      <c:catAx>
        <c:axId val="149844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uk-UA" sz="1200"/>
            </a:pPr>
            <a:endParaRPr lang="uk-UA"/>
          </a:p>
        </c:txPr>
        <c:crossAx val="149846272"/>
        <c:crosses val="autoZero"/>
        <c:auto val="1"/>
        <c:lblAlgn val="ctr"/>
        <c:lblOffset val="100"/>
        <c:noMultiLvlLbl val="0"/>
      </c:catAx>
      <c:valAx>
        <c:axId val="1498462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149844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dynamic_currency!$B$29</c:f>
              <c:strCache>
                <c:ptCount val="1"/>
                <c:pt idx="0">
                  <c:v>Борг, номінований в національній валюті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42429</c:v>
                </c:pt>
              </c:numCache>
            </c:numRef>
          </c:cat>
          <c:val>
            <c:numRef>
              <c:f>dynamic_currency!$C$29:$AA$29</c:f>
              <c:numCache>
                <c:formatCode>0.0</c:formatCode>
                <c:ptCount val="25"/>
                <c:pt idx="0">
                  <c:v>2.7429999999999999</c:v>
                </c:pt>
                <c:pt idx="1">
                  <c:v>1.732</c:v>
                </c:pt>
                <c:pt idx="2">
                  <c:v>2.1840000000000002</c:v>
                </c:pt>
                <c:pt idx="3">
                  <c:v>4.4329999999999998</c:v>
                </c:pt>
                <c:pt idx="4">
                  <c:v>1.427</c:v>
                </c:pt>
                <c:pt idx="5">
                  <c:v>4.8449999999999998</c:v>
                </c:pt>
                <c:pt idx="6">
                  <c:v>2.7589999999999999</c:v>
                </c:pt>
                <c:pt idx="7">
                  <c:v>2.1760000000000002</c:v>
                </c:pt>
                <c:pt idx="8">
                  <c:v>2.5070000000000001</c:v>
                </c:pt>
                <c:pt idx="9">
                  <c:v>2.65</c:v>
                </c:pt>
                <c:pt idx="10">
                  <c:v>2.694</c:v>
                </c:pt>
                <c:pt idx="11">
                  <c:v>2.5329999999999999</c:v>
                </c:pt>
                <c:pt idx="12">
                  <c:v>2.766</c:v>
                </c:pt>
                <c:pt idx="13">
                  <c:v>2.6659999999999999</c:v>
                </c:pt>
                <c:pt idx="14">
                  <c:v>2.2050000000000001</c:v>
                </c:pt>
                <c:pt idx="15">
                  <c:v>2.69</c:v>
                </c:pt>
                <c:pt idx="16">
                  <c:v>5.0599999999999996</c:v>
                </c:pt>
                <c:pt idx="17">
                  <c:v>13.143000000000001</c:v>
                </c:pt>
                <c:pt idx="18">
                  <c:v>19.538</c:v>
                </c:pt>
                <c:pt idx="19">
                  <c:v>21.329000000000001</c:v>
                </c:pt>
                <c:pt idx="20">
                  <c:v>23.045999999999999</c:v>
                </c:pt>
                <c:pt idx="21">
                  <c:v>29.396999999999998</c:v>
                </c:pt>
                <c:pt idx="22">
                  <c:v>26.747</c:v>
                </c:pt>
                <c:pt idx="23">
                  <c:v>19.515000000000001</c:v>
                </c:pt>
                <c:pt idx="24">
                  <c:v>17.771000000000001</c:v>
                </c:pt>
              </c:numCache>
            </c:numRef>
          </c:val>
        </c:ser>
        <c:ser>
          <c:idx val="0"/>
          <c:order val="1"/>
          <c:tx>
            <c:strRef>
              <c:f>dynamic_currency!$B$28</c:f>
              <c:strCache>
                <c:ptCount val="1"/>
                <c:pt idx="0">
                  <c:v>Борг, номінований в іноземній валюті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42429</c:v>
                </c:pt>
              </c:numCache>
            </c:numRef>
          </c:cat>
          <c:val>
            <c:numRef>
              <c:f>dynamic_currency!$C$28:$AA$28</c:f>
              <c:numCache>
                <c:formatCode>0.0</c:formatCode>
                <c:ptCount val="25"/>
                <c:pt idx="0">
                  <c:v>0.40400000000000003</c:v>
                </c:pt>
                <c:pt idx="1">
                  <c:v>3.661</c:v>
                </c:pt>
                <c:pt idx="2">
                  <c:v>4.2919999999999998</c:v>
                </c:pt>
                <c:pt idx="3">
                  <c:v>7.8949999999999996</c:v>
                </c:pt>
                <c:pt idx="4">
                  <c:v>9.468</c:v>
                </c:pt>
                <c:pt idx="5">
                  <c:v>10.164</c:v>
                </c:pt>
                <c:pt idx="6">
                  <c:v>11.647</c:v>
                </c:pt>
                <c:pt idx="7">
                  <c:v>13.071999999999999</c:v>
                </c:pt>
                <c:pt idx="8">
                  <c:v>11.657</c:v>
                </c:pt>
                <c:pt idx="9">
                  <c:v>11.419</c:v>
                </c:pt>
                <c:pt idx="10">
                  <c:v>11.507999999999999</c:v>
                </c:pt>
                <c:pt idx="11">
                  <c:v>12.01</c:v>
                </c:pt>
                <c:pt idx="12">
                  <c:v>13.331</c:v>
                </c:pt>
                <c:pt idx="13">
                  <c:v>12.808999999999999</c:v>
                </c:pt>
                <c:pt idx="14">
                  <c:v>13.744999999999999</c:v>
                </c:pt>
                <c:pt idx="15">
                  <c:v>14.882999999999999</c:v>
                </c:pt>
                <c:pt idx="16">
                  <c:v>19.539000000000001</c:v>
                </c:pt>
                <c:pt idx="17">
                  <c:v>26.67</c:v>
                </c:pt>
                <c:pt idx="18">
                  <c:v>34.76</c:v>
                </c:pt>
                <c:pt idx="19">
                  <c:v>37.893999999999998</c:v>
                </c:pt>
                <c:pt idx="20">
                  <c:v>41.448999999999998</c:v>
                </c:pt>
                <c:pt idx="21">
                  <c:v>43.765000000000001</c:v>
                </c:pt>
                <c:pt idx="22">
                  <c:v>43.064999999999998</c:v>
                </c:pt>
                <c:pt idx="23">
                  <c:v>45.99</c:v>
                </c:pt>
                <c:pt idx="24">
                  <c:v>46.578000000000003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064448"/>
        <c:axId val="159065984"/>
      </c:barChart>
      <c:catAx>
        <c:axId val="1590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065984"/>
        <c:crosses val="autoZero"/>
        <c:auto val="1"/>
        <c:lblAlgn val="ctr"/>
        <c:lblOffset val="100"/>
        <c:noMultiLvlLbl val="0"/>
      </c:catAx>
      <c:valAx>
        <c:axId val="1590659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9064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dynamic_creditor!$B$29</c:f>
              <c:strCache>
                <c:ptCount val="1"/>
                <c:pt idx="0">
                  <c:v>Комерційний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42429</c:v>
                </c:pt>
              </c:numCache>
            </c:numRef>
          </c:cat>
          <c:val>
            <c:numRef>
              <c:f>dynamic_creditor!$C$29:$AA$29</c:f>
              <c:numCache>
                <c:formatCode>0.0</c:formatCode>
                <c:ptCount val="25"/>
                <c:pt idx="0">
                  <c:v>1.82E-3</c:v>
                </c:pt>
                <c:pt idx="1">
                  <c:v>9.3230000000000007E-2</c:v>
                </c:pt>
                <c:pt idx="2">
                  <c:v>0.14066999999999999</c:v>
                </c:pt>
                <c:pt idx="3">
                  <c:v>1.4515199999999999</c:v>
                </c:pt>
                <c:pt idx="4">
                  <c:v>2.5844899999999997</c:v>
                </c:pt>
                <c:pt idx="5">
                  <c:v>6.5014700000000003</c:v>
                </c:pt>
                <c:pt idx="6">
                  <c:v>5.7618799999999997</c:v>
                </c:pt>
                <c:pt idx="7">
                  <c:v>4.9103200000000005</c:v>
                </c:pt>
                <c:pt idx="8">
                  <c:v>4.4370399999999997</c:v>
                </c:pt>
                <c:pt idx="9">
                  <c:v>4.3100500000000004</c:v>
                </c:pt>
                <c:pt idx="10">
                  <c:v>4.6087799999999985</c:v>
                </c:pt>
                <c:pt idx="11">
                  <c:v>5.0659299999999998</c:v>
                </c:pt>
                <c:pt idx="12">
                  <c:v>7.2739200000000004</c:v>
                </c:pt>
                <c:pt idx="13">
                  <c:v>7.2253999999999996</c:v>
                </c:pt>
                <c:pt idx="14">
                  <c:v>8.4890000000000008</c:v>
                </c:pt>
                <c:pt idx="15">
                  <c:v>10.761869999999998</c:v>
                </c:pt>
                <c:pt idx="16">
                  <c:v>13.215109999999999</c:v>
                </c:pt>
                <c:pt idx="17">
                  <c:v>20.830860000000001</c:v>
                </c:pt>
                <c:pt idx="18">
                  <c:v>32.086619999999996</c:v>
                </c:pt>
                <c:pt idx="19">
                  <c:v>37.025299999999994</c:v>
                </c:pt>
                <c:pt idx="20">
                  <c:v>45.620609999999992</c:v>
                </c:pt>
                <c:pt idx="21">
                  <c:v>59.841549999999998</c:v>
                </c:pt>
                <c:pt idx="22">
                  <c:v>53.189600000000006</c:v>
                </c:pt>
                <c:pt idx="23">
                  <c:v>42.094999999999999</c:v>
                </c:pt>
                <c:pt idx="24">
                  <c:v>40.856000000000002</c:v>
                </c:pt>
              </c:numCache>
            </c:numRef>
          </c:val>
        </c:ser>
        <c:ser>
          <c:idx val="0"/>
          <c:order val="1"/>
          <c:tx>
            <c:strRef>
              <c:f>dynamic_creditor!$B$28</c:f>
              <c:strCache>
                <c:ptCount val="1"/>
                <c:pt idx="0">
                  <c:v>Офіційний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42429</c:v>
                </c:pt>
              </c:numCache>
            </c:numRef>
          </c:cat>
          <c:val>
            <c:numRef>
              <c:f>dynamic_creditor!$C$28:$AA$28</c:f>
              <c:numCache>
                <c:formatCode>0.0</c:formatCode>
                <c:ptCount val="25"/>
                <c:pt idx="0">
                  <c:v>3.1450200000000001</c:v>
                </c:pt>
                <c:pt idx="1">
                  <c:v>5.2944400000000007</c:v>
                </c:pt>
                <c:pt idx="2">
                  <c:v>6.3186900000000001</c:v>
                </c:pt>
                <c:pt idx="3">
                  <c:v>10.844949999999999</c:v>
                </c:pt>
                <c:pt idx="4">
                  <c:v>8.3057400000000001</c:v>
                </c:pt>
                <c:pt idx="5">
                  <c:v>8.5145600000000012</c:v>
                </c:pt>
                <c:pt idx="6">
                  <c:v>8.6468499999999988</c:v>
                </c:pt>
                <c:pt idx="7">
                  <c:v>10.337740000000002</c:v>
                </c:pt>
                <c:pt idx="8">
                  <c:v>9.7354500000000002</c:v>
                </c:pt>
                <c:pt idx="9">
                  <c:v>9.7747900000000012</c:v>
                </c:pt>
                <c:pt idx="10">
                  <c:v>9.5925100000000008</c:v>
                </c:pt>
                <c:pt idx="11">
                  <c:v>9.47668</c:v>
                </c:pt>
                <c:pt idx="12">
                  <c:v>8.8230599999999999</c:v>
                </c:pt>
                <c:pt idx="13">
                  <c:v>8.249159999999998</c:v>
                </c:pt>
                <c:pt idx="14">
                  <c:v>7.4612100000000003</c:v>
                </c:pt>
                <c:pt idx="15">
                  <c:v>6.8112699999999986</c:v>
                </c:pt>
                <c:pt idx="16">
                  <c:v>11.38367</c:v>
                </c:pt>
                <c:pt idx="17">
                  <c:v>18.981630000000003</c:v>
                </c:pt>
                <c:pt idx="18">
                  <c:v>22.211200000000002</c:v>
                </c:pt>
                <c:pt idx="19">
                  <c:v>22.198310000000006</c:v>
                </c:pt>
                <c:pt idx="20">
                  <c:v>18.874580000000002</c:v>
                </c:pt>
                <c:pt idx="21">
                  <c:v>13.3207</c:v>
                </c:pt>
                <c:pt idx="22">
                  <c:v>16.622259999999997</c:v>
                </c:pt>
                <c:pt idx="23">
                  <c:v>23.41</c:v>
                </c:pt>
                <c:pt idx="24">
                  <c:v>23.492999999999999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656576"/>
        <c:axId val="159658368"/>
      </c:barChart>
      <c:catAx>
        <c:axId val="15965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658368"/>
        <c:crosses val="autoZero"/>
        <c:auto val="1"/>
        <c:lblAlgn val="ctr"/>
        <c:lblOffset val="100"/>
        <c:noMultiLvlLbl val="0"/>
      </c:catAx>
      <c:valAx>
        <c:axId val="1596583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9656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8</xdr:col>
      <xdr:colOff>600075</xdr:colOff>
      <xdr:row>24</xdr:row>
      <xdr:rowOff>66675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4</xdr:row>
      <xdr:rowOff>23811</xdr:rowOff>
    </xdr:from>
    <xdr:to>
      <xdr:col>5</xdr:col>
      <xdr:colOff>9525</xdr:colOff>
      <xdr:row>20</xdr:row>
      <xdr:rowOff>152400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23811</xdr:rowOff>
    </xdr:from>
    <xdr:to>
      <xdr:col>4</xdr:col>
      <xdr:colOff>600075</xdr:colOff>
      <xdr:row>20</xdr:row>
      <xdr:rowOff>171450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486834</xdr:colOff>
      <xdr:row>3</xdr:row>
      <xdr:rowOff>190499</xdr:rowOff>
    </xdr:from>
    <xdr:to>
      <xdr:col>7</xdr:col>
      <xdr:colOff>0</xdr:colOff>
      <xdr:row>24</xdr:row>
      <xdr:rowOff>154516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0</xdr:colOff>
      <xdr:row>23</xdr:row>
      <xdr:rowOff>133350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9525</xdr:colOff>
      <xdr:row>23</xdr:row>
      <xdr:rowOff>133350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2;&#1085;&#1077;&#1096;&#1085;&#1080;&#1081;%20&#1076;&#1086;&#1083;&#1075;\&#1087;&#1088;&#1077;&#1079;&#1077;&#1085;&#1090;&#1072;&#1094;&#1110;&#1103;%202015\31.12.2015\30.11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yzhyk\AppData\Local\Temp\&#1089;&#1082;&#1086;&#1088;&#1086;&#1095;&#1077;&#1085;&#1072;%20&#1085;&#1072;%2030.09.2015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>
        <row r="3">
          <cell r="B3">
            <v>42277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42"/>
  <sheetViews>
    <sheetView tabSelected="1" topLeftCell="A4" workbookViewId="0">
      <selection activeCell="C28" sqref="C28:D28"/>
    </sheetView>
  </sheetViews>
  <sheetFormatPr defaultRowHeight="15" x14ac:dyDescent="0.25"/>
  <cols>
    <col min="2" max="2" width="9" customWidth="1"/>
    <col min="3" max="3" width="63" customWidth="1"/>
    <col min="4" max="4" width="11.42578125" customWidth="1"/>
    <col min="8" max="8" width="11.140625" customWidth="1"/>
  </cols>
  <sheetData>
    <row r="5" spans="2:9" ht="21" x14ac:dyDescent="0.35">
      <c r="B5" s="29" t="s">
        <v>36</v>
      </c>
    </row>
    <row r="6" spans="2:9" x14ac:dyDescent="0.25">
      <c r="B6" s="103" t="s">
        <v>42</v>
      </c>
      <c r="C6" s="103"/>
      <c r="D6" s="103"/>
      <c r="E6" s="103"/>
      <c r="F6" s="103"/>
      <c r="G6" s="103"/>
      <c r="H6" s="103"/>
      <c r="I6" s="103"/>
    </row>
    <row r="28" spans="3:9" ht="15.75" x14ac:dyDescent="0.25">
      <c r="C28" s="1" t="s">
        <v>43</v>
      </c>
      <c r="D28" s="1"/>
      <c r="E28" s="26"/>
      <c r="F28" s="26"/>
      <c r="G28" s="27"/>
      <c r="H28" s="28"/>
    </row>
    <row r="29" spans="3:9" s="64" customFormat="1" x14ac:dyDescent="0.25">
      <c r="C29" s="101" t="s">
        <v>15</v>
      </c>
      <c r="D29" s="92">
        <v>18.053000000000001</v>
      </c>
      <c r="E29" s="94"/>
      <c r="F29" s="94"/>
      <c r="G29" s="95"/>
      <c r="H29" s="95"/>
      <c r="I29" s="96"/>
    </row>
    <row r="30" spans="3:9" s="64" customFormat="1" x14ac:dyDescent="0.25">
      <c r="C30" s="93" t="s">
        <v>2</v>
      </c>
      <c r="D30" s="97">
        <v>17.672999999999998</v>
      </c>
      <c r="E30" s="94"/>
      <c r="F30" s="94"/>
      <c r="G30" s="95"/>
      <c r="H30" s="95"/>
      <c r="I30" s="96"/>
    </row>
    <row r="31" spans="3:9" s="64" customFormat="1" x14ac:dyDescent="0.25">
      <c r="C31" s="93" t="s">
        <v>16</v>
      </c>
      <c r="D31" s="97">
        <v>3.13</v>
      </c>
      <c r="E31" s="94"/>
      <c r="F31" s="94"/>
      <c r="G31" s="95"/>
      <c r="H31" s="95"/>
      <c r="I31" s="96"/>
    </row>
    <row r="32" spans="3:9" s="64" customFormat="1" x14ac:dyDescent="0.25">
      <c r="C32" s="93" t="s">
        <v>1</v>
      </c>
      <c r="D32" s="98">
        <v>9.8000000000000004E-2</v>
      </c>
      <c r="E32" s="94"/>
      <c r="F32" s="94"/>
      <c r="G32" s="95"/>
      <c r="H32" s="95"/>
      <c r="I32" s="96"/>
    </row>
    <row r="33" spans="3:9" s="64" customFormat="1" x14ac:dyDescent="0.25">
      <c r="C33" s="93" t="s">
        <v>17</v>
      </c>
      <c r="D33" s="98">
        <v>23.395</v>
      </c>
      <c r="E33" s="94"/>
      <c r="F33" s="94"/>
      <c r="G33" s="95"/>
      <c r="H33" s="95"/>
      <c r="I33" s="96"/>
    </row>
    <row r="34" spans="3:9" s="64" customFormat="1" x14ac:dyDescent="0.25">
      <c r="C34" s="100" t="s">
        <v>18</v>
      </c>
      <c r="D34" s="99">
        <v>2</v>
      </c>
      <c r="E34" s="95"/>
      <c r="F34" s="95"/>
      <c r="G34" s="95"/>
      <c r="H34" s="95"/>
    </row>
    <row r="35" spans="3:9" ht="15.75" x14ac:dyDescent="0.25">
      <c r="C35" s="68" t="s">
        <v>38</v>
      </c>
      <c r="D35" s="71">
        <f>SUM(D29:D34)</f>
        <v>64.349000000000004</v>
      </c>
    </row>
    <row r="42" spans="3:9" x14ac:dyDescent="0.25">
      <c r="C42" s="17"/>
    </row>
  </sheetData>
  <mergeCells count="2">
    <mergeCell ref="C28:D28"/>
    <mergeCell ref="B6:I6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3"/>
  <sheetViews>
    <sheetView workbookViewId="0">
      <selection activeCell="B24" sqref="B24"/>
    </sheetView>
  </sheetViews>
  <sheetFormatPr defaultRowHeight="15" x14ac:dyDescent="0.25"/>
  <cols>
    <col min="2" max="2" width="65.7109375" customWidth="1"/>
    <col min="3" max="4" width="12.7109375" customWidth="1"/>
    <col min="5" max="5" width="10.85546875" customWidth="1"/>
  </cols>
  <sheetData>
    <row r="2" spans="2:7" ht="21" x14ac:dyDescent="0.35">
      <c r="B2" s="104" t="s">
        <v>35</v>
      </c>
      <c r="C2" s="104"/>
      <c r="D2" s="104"/>
      <c r="E2" s="104"/>
      <c r="F2" s="104"/>
      <c r="G2" s="104"/>
    </row>
    <row r="3" spans="2:7" s="64" customFormat="1" x14ac:dyDescent="0.25">
      <c r="B3" s="63" t="s">
        <v>42</v>
      </c>
      <c r="C3" s="63"/>
      <c r="D3" s="63"/>
      <c r="E3" s="63"/>
    </row>
    <row r="4" spans="2:7" s="64" customFormat="1" x14ac:dyDescent="0.25">
      <c r="B4" s="65"/>
      <c r="C4" s="66"/>
      <c r="D4" s="66"/>
      <c r="E4" s="67"/>
    </row>
    <row r="23" spans="2:5" ht="15.75" x14ac:dyDescent="0.25">
      <c r="B23" s="56"/>
      <c r="C23" s="57"/>
      <c r="D23" s="57"/>
      <c r="E23" s="61"/>
    </row>
    <row r="24" spans="2:5" ht="15.75" x14ac:dyDescent="0.25">
      <c r="B24" s="58"/>
      <c r="C24" s="59" t="s">
        <v>34</v>
      </c>
      <c r="D24" s="59" t="s">
        <v>19</v>
      </c>
      <c r="E24" s="60" t="s">
        <v>3</v>
      </c>
    </row>
    <row r="25" spans="2:5" ht="15.75" x14ac:dyDescent="0.25">
      <c r="B25" s="62" t="s">
        <v>4</v>
      </c>
      <c r="C25" s="70">
        <f>SUM(C26:C31)</f>
        <v>64.349583056180009</v>
      </c>
      <c r="D25" s="70">
        <f>SUM(D26:D31)</f>
        <v>1740.9386519851898</v>
      </c>
      <c r="E25" s="69">
        <f>SUM(E26:E31)</f>
        <v>1.0000000000000002</v>
      </c>
    </row>
    <row r="26" spans="2:5" s="64" customFormat="1" x14ac:dyDescent="0.25">
      <c r="B26" s="87" t="s">
        <v>5</v>
      </c>
      <c r="C26" s="88">
        <v>29.697808130710001</v>
      </c>
      <c r="D26" s="88">
        <v>803.45605361567004</v>
      </c>
      <c r="E26" s="89">
        <f>D26/$D$25</f>
        <v>0.4615073901079112</v>
      </c>
    </row>
    <row r="27" spans="2:5" s="64" customFormat="1" x14ac:dyDescent="0.25">
      <c r="B27" s="87" t="s">
        <v>6</v>
      </c>
      <c r="C27" s="88">
        <v>3.8902838010099998</v>
      </c>
      <c r="D27" s="88">
        <v>105.24925127207</v>
      </c>
      <c r="E27" s="89">
        <f t="shared" ref="E27:E31" si="0">D27/$D$25</f>
        <v>6.0455462432323179E-2</v>
      </c>
    </row>
    <row r="28" spans="2:5" s="64" customFormat="1" x14ac:dyDescent="0.25">
      <c r="B28" s="87" t="s">
        <v>7</v>
      </c>
      <c r="C28" s="88">
        <v>0.29528473179999998</v>
      </c>
      <c r="D28" s="88">
        <v>7.9887480000000002</v>
      </c>
      <c r="E28" s="89">
        <f t="shared" si="0"/>
        <v>4.5887590529915812E-3</v>
      </c>
    </row>
    <row r="29" spans="2:5" s="64" customFormat="1" x14ac:dyDescent="0.25">
      <c r="B29" s="87" t="s">
        <v>8</v>
      </c>
      <c r="C29" s="88">
        <v>12.445940154220001</v>
      </c>
      <c r="D29" s="88">
        <v>336.71730640297</v>
      </c>
      <c r="E29" s="89">
        <f t="shared" si="0"/>
        <v>0.19341135657997582</v>
      </c>
    </row>
    <row r="30" spans="2:5" s="64" customFormat="1" x14ac:dyDescent="0.25">
      <c r="B30" s="87" t="s">
        <v>9</v>
      </c>
      <c r="C30" s="88">
        <v>17.771161420249999</v>
      </c>
      <c r="D30" s="88">
        <v>480.78791404137002</v>
      </c>
      <c r="E30" s="89">
        <f t="shared" si="0"/>
        <v>0.27616591399882373</v>
      </c>
    </row>
    <row r="31" spans="2:5" s="64" customFormat="1" x14ac:dyDescent="0.25">
      <c r="B31" s="90" t="s">
        <v>10</v>
      </c>
      <c r="C31" s="91">
        <v>0.24910481818999999</v>
      </c>
      <c r="D31" s="91">
        <v>6.7393786531100002</v>
      </c>
      <c r="E31" s="89">
        <f t="shared" si="0"/>
        <v>3.8711178279746366E-3</v>
      </c>
    </row>
    <row r="33" spans="4:4" ht="15.75" x14ac:dyDescent="0.25">
      <c r="D33" s="78"/>
    </row>
  </sheetData>
  <mergeCells count="1">
    <mergeCell ref="B2:G2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B24" sqref="B24"/>
    </sheetView>
  </sheetViews>
  <sheetFormatPr defaultRowHeight="15" x14ac:dyDescent="0.25"/>
  <cols>
    <col min="2" max="2" width="64.85546875" customWidth="1"/>
    <col min="3" max="4" width="10.85546875" customWidth="1"/>
    <col min="5" max="5" width="8.85546875" customWidth="1"/>
  </cols>
  <sheetData>
    <row r="2" spans="2:13" ht="21" x14ac:dyDescent="0.35">
      <c r="B2" s="29" t="s">
        <v>37</v>
      </c>
      <c r="M2" t="s">
        <v>11</v>
      </c>
    </row>
    <row r="3" spans="2:13" x14ac:dyDescent="0.25">
      <c r="B3" s="63" t="s">
        <v>42</v>
      </c>
    </row>
    <row r="24" spans="2:5" ht="15.75" x14ac:dyDescent="0.25">
      <c r="B24" s="79"/>
      <c r="C24" s="86" t="s">
        <v>34</v>
      </c>
      <c r="D24" s="59" t="s">
        <v>19</v>
      </c>
      <c r="E24" s="86" t="s">
        <v>3</v>
      </c>
    </row>
    <row r="25" spans="2:5" ht="15.75" x14ac:dyDescent="0.25">
      <c r="B25" s="80" t="s">
        <v>14</v>
      </c>
      <c r="C25" s="81">
        <f>SUM(C26:C27)</f>
        <v>64.349000000000004</v>
      </c>
      <c r="D25" s="81">
        <f>SUM(D26:D27)</f>
        <v>1740.9380000000001</v>
      </c>
      <c r="E25" s="82">
        <f>SUM(E26:E27)</f>
        <v>0.99999999999999989</v>
      </c>
    </row>
    <row r="26" spans="2:5" x14ac:dyDescent="0.25">
      <c r="B26" s="83" t="s">
        <v>12</v>
      </c>
      <c r="C26" s="84">
        <v>43.448</v>
      </c>
      <c r="D26" s="84">
        <v>1175.47</v>
      </c>
      <c r="E26" s="85">
        <f>C26/C25</f>
        <v>0.67519308769367037</v>
      </c>
    </row>
    <row r="27" spans="2:5" x14ac:dyDescent="0.25">
      <c r="B27" s="83" t="s">
        <v>13</v>
      </c>
      <c r="C27" s="84">
        <v>20.901</v>
      </c>
      <c r="D27" s="84">
        <v>565.46799999999996</v>
      </c>
      <c r="E27" s="85">
        <f>C27/C25</f>
        <v>0.32480691230632952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78"/>
  <sheetViews>
    <sheetView zoomScale="90" zoomScaleNormal="90" workbookViewId="0">
      <selection activeCell="B28" sqref="B28"/>
    </sheetView>
  </sheetViews>
  <sheetFormatPr defaultRowHeight="15" outlineLevelRow="2" x14ac:dyDescent="0.25"/>
  <cols>
    <col min="1" max="1" width="7.42578125" style="3" customWidth="1"/>
    <col min="2" max="2" width="88.7109375" style="2" customWidth="1"/>
    <col min="3" max="3" width="27.140625" style="2" customWidth="1"/>
    <col min="4" max="7" width="13.7109375" style="2" customWidth="1"/>
    <col min="8" max="8" width="16.7109375" style="2" customWidth="1"/>
    <col min="9" max="16384" width="9.140625" style="2"/>
  </cols>
  <sheetData>
    <row r="1" spans="1:23" x14ac:dyDescent="0.25">
      <c r="A1" s="15"/>
      <c r="B1" s="11"/>
      <c r="C1" s="11"/>
      <c r="D1" s="11"/>
      <c r="E1" s="11"/>
      <c r="F1" s="16">
        <v>1566.7280000000001</v>
      </c>
      <c r="G1" s="11"/>
      <c r="H1" s="11"/>
    </row>
    <row r="2" spans="1:23" ht="21" x14ac:dyDescent="0.3">
      <c r="A2" s="48"/>
      <c r="B2" s="50" t="s">
        <v>41</v>
      </c>
      <c r="C2" s="48"/>
      <c r="D2" s="48"/>
      <c r="E2" s="48"/>
      <c r="F2" s="48"/>
      <c r="G2" s="48"/>
      <c r="H2" s="11"/>
    </row>
    <row r="3" spans="1:23" ht="15" customHeight="1" x14ac:dyDescent="0.25">
      <c r="A3" s="47"/>
      <c r="B3" s="49" t="s">
        <v>42</v>
      </c>
      <c r="C3" s="49"/>
      <c r="D3" s="49"/>
      <c r="E3" s="49"/>
      <c r="F3" s="49"/>
      <c r="G3" s="49"/>
      <c r="H3" s="11"/>
    </row>
    <row r="4" spans="1:23" x14ac:dyDescent="0.25">
      <c r="A4" s="47"/>
      <c r="B4" s="31"/>
      <c r="C4" s="32"/>
      <c r="D4" s="31"/>
      <c r="E4" s="31"/>
      <c r="F4" s="31"/>
      <c r="G4" s="32"/>
      <c r="H4" s="11"/>
    </row>
    <row r="5" spans="1:23" x14ac:dyDescent="0.25">
      <c r="A5" s="33"/>
      <c r="B5" s="34"/>
      <c r="C5" s="34"/>
      <c r="D5" s="35"/>
      <c r="E5" s="35"/>
      <c r="F5" s="34"/>
      <c r="G5" s="34"/>
      <c r="H5" s="11"/>
    </row>
    <row r="6" spans="1:23" s="5" customFormat="1" x14ac:dyDescent="0.25">
      <c r="A6" s="36"/>
      <c r="B6" s="37"/>
      <c r="C6" s="37"/>
      <c r="D6" s="38"/>
      <c r="E6" s="38"/>
      <c r="F6" s="37"/>
      <c r="G6" s="37"/>
      <c r="H6" s="13"/>
    </row>
    <row r="7" spans="1:23" s="5" customFormat="1" outlineLevel="1" x14ac:dyDescent="0.25">
      <c r="A7" s="39"/>
      <c r="B7" s="40"/>
      <c r="C7" s="40"/>
      <c r="D7" s="41"/>
      <c r="E7" s="41"/>
      <c r="F7" s="40"/>
      <c r="G7" s="40"/>
      <c r="H7" s="13"/>
      <c r="I7" s="6"/>
    </row>
    <row r="8" spans="1:23" s="4" customFormat="1" outlineLevel="2" x14ac:dyDescent="0.25">
      <c r="A8" s="42"/>
      <c r="B8" s="43"/>
      <c r="C8" s="43"/>
      <c r="D8" s="44"/>
      <c r="E8" s="44"/>
      <c r="F8" s="43"/>
      <c r="G8" s="43"/>
      <c r="H8" s="12"/>
    </row>
    <row r="9" spans="1:23" s="4" customFormat="1" outlineLevel="2" x14ac:dyDescent="0.25">
      <c r="A9" s="42"/>
      <c r="B9" s="43"/>
      <c r="C9" s="43"/>
      <c r="D9" s="44"/>
      <c r="E9" s="44"/>
      <c r="F9" s="43"/>
      <c r="G9" s="43"/>
      <c r="H9" s="12"/>
    </row>
    <row r="10" spans="1:23" s="5" customFormat="1" x14ac:dyDescent="0.25">
      <c r="A10" s="36"/>
      <c r="B10" s="37"/>
      <c r="C10" s="37"/>
      <c r="D10" s="38"/>
      <c r="E10" s="38"/>
      <c r="F10" s="46"/>
      <c r="G10" s="37"/>
      <c r="H10" s="13"/>
    </row>
    <row r="11" spans="1:23" s="5" customFormat="1" outlineLevel="1" x14ac:dyDescent="0.25">
      <c r="A11" s="39"/>
      <c r="B11" s="40"/>
      <c r="C11" s="40"/>
      <c r="D11" s="41"/>
      <c r="E11" s="41"/>
      <c r="F11" s="40"/>
      <c r="G11" s="40"/>
      <c r="H11" s="13"/>
    </row>
    <row r="12" spans="1:23" s="4" customFormat="1" outlineLevel="2" x14ac:dyDescent="0.25">
      <c r="A12" s="42"/>
      <c r="B12" s="43"/>
      <c r="C12" s="43"/>
      <c r="D12" s="44"/>
      <c r="E12" s="44"/>
      <c r="F12" s="43"/>
      <c r="G12" s="43"/>
      <c r="H12" s="12"/>
    </row>
    <row r="13" spans="1:23" s="5" customFormat="1" outlineLevel="1" x14ac:dyDescent="0.25">
      <c r="A13" s="39"/>
      <c r="B13" s="40"/>
      <c r="C13" s="40"/>
      <c r="D13" s="41"/>
      <c r="E13" s="41"/>
      <c r="F13" s="40"/>
      <c r="G13" s="40"/>
      <c r="H13" s="13"/>
    </row>
    <row r="14" spans="1:23" s="4" customFormat="1" outlineLevel="2" x14ac:dyDescent="0.25">
      <c r="A14" s="42"/>
      <c r="B14" s="43"/>
      <c r="C14" s="43"/>
      <c r="D14" s="44"/>
      <c r="E14" s="44"/>
      <c r="F14" s="43"/>
      <c r="G14" s="43"/>
      <c r="H14" s="45"/>
      <c r="I14" s="52"/>
      <c r="J14" s="52"/>
    </row>
    <row r="15" spans="1:23" s="4" customFormat="1" outlineLevel="2" x14ac:dyDescent="0.25">
      <c r="A15" s="42"/>
      <c r="B15" s="43"/>
      <c r="C15" s="43"/>
      <c r="D15" s="44"/>
      <c r="E15" s="44"/>
      <c r="F15" s="43"/>
      <c r="G15" s="43"/>
      <c r="H15" s="45"/>
      <c r="I15" s="52"/>
      <c r="J15" s="52"/>
    </row>
    <row r="16" spans="1:23" x14ac:dyDescent="0.25">
      <c r="A16" s="15"/>
      <c r="B16" s="11"/>
      <c r="C16" s="11"/>
      <c r="D16" s="11"/>
      <c r="E16" s="30"/>
      <c r="F16" s="30"/>
      <c r="G16" s="30"/>
      <c r="H16" s="30"/>
      <c r="I16" s="25"/>
      <c r="J16" s="25"/>
      <c r="Q16" s="9"/>
      <c r="R16" s="10"/>
      <c r="S16" s="8"/>
      <c r="T16" s="8"/>
      <c r="U16" s="8"/>
      <c r="V16" s="4"/>
      <c r="W16" s="4"/>
    </row>
    <row r="17" spans="2:23" x14ac:dyDescent="0.25">
      <c r="E17" s="53"/>
      <c r="F17" s="53"/>
      <c r="G17" s="53"/>
      <c r="H17" s="53"/>
      <c r="I17" s="25"/>
      <c r="J17" s="25"/>
      <c r="Q17" s="9"/>
      <c r="R17" s="10"/>
      <c r="S17" s="8"/>
      <c r="T17" s="8"/>
      <c r="U17" s="8"/>
      <c r="V17" s="5"/>
      <c r="W17" s="5"/>
    </row>
    <row r="18" spans="2:23" x14ac:dyDescent="0.25">
      <c r="E18" s="53"/>
      <c r="F18" s="53"/>
      <c r="G18" s="53"/>
      <c r="H18" s="53"/>
      <c r="I18" s="25"/>
      <c r="J18" s="25"/>
      <c r="Q18" s="9"/>
      <c r="R18" s="10"/>
      <c r="S18" s="8"/>
      <c r="T18" s="8"/>
      <c r="U18" s="8"/>
      <c r="V18" s="8"/>
      <c r="W18" s="5"/>
    </row>
    <row r="19" spans="2:23" x14ac:dyDescent="0.25">
      <c r="D19" s="7"/>
      <c r="E19" s="53"/>
      <c r="F19" s="53"/>
      <c r="G19" s="53"/>
      <c r="H19" s="53"/>
      <c r="I19" s="25"/>
      <c r="J19" s="25"/>
      <c r="Q19" s="9"/>
      <c r="R19" s="10"/>
      <c r="S19" s="8"/>
      <c r="T19" s="8"/>
      <c r="U19" s="8"/>
      <c r="V19" s="8"/>
      <c r="W19" s="4"/>
    </row>
    <row r="20" spans="2:23" ht="16.5" customHeight="1" x14ac:dyDescent="0.25">
      <c r="D20" s="7"/>
      <c r="E20" s="53"/>
      <c r="F20" s="53"/>
      <c r="G20" s="53"/>
      <c r="H20" s="53"/>
      <c r="I20" s="30"/>
      <c r="J20" s="25"/>
      <c r="Q20" s="9"/>
      <c r="R20" s="10"/>
      <c r="S20" s="8"/>
      <c r="T20" s="8"/>
      <c r="U20" s="8"/>
      <c r="V20" s="8"/>
      <c r="W20" s="5"/>
    </row>
    <row r="21" spans="2:23" ht="22.5" customHeight="1" x14ac:dyDescent="0.25">
      <c r="E21" s="53"/>
      <c r="F21" s="53"/>
      <c r="G21" s="53"/>
      <c r="H21" s="53"/>
      <c r="I21" s="25"/>
      <c r="J21" s="25"/>
      <c r="Q21" s="11"/>
      <c r="R21" s="11"/>
    </row>
    <row r="22" spans="2:23" ht="15" customHeight="1" x14ac:dyDescent="0.25">
      <c r="E22" s="53"/>
      <c r="F22" s="53"/>
      <c r="G22" s="53"/>
      <c r="H22" s="53"/>
      <c r="I22" s="25"/>
      <c r="J22" s="25"/>
    </row>
    <row r="23" spans="2:23" x14ac:dyDescent="0.25">
      <c r="E23" s="53"/>
      <c r="F23" s="53"/>
      <c r="G23" s="53"/>
      <c r="H23" s="53"/>
      <c r="I23" s="54"/>
      <c r="J23" s="25"/>
    </row>
    <row r="24" spans="2:23" x14ac:dyDescent="0.25">
      <c r="E24" s="53"/>
      <c r="F24" s="53"/>
      <c r="G24" s="53"/>
      <c r="H24" s="53"/>
      <c r="I24" s="54"/>
      <c r="J24" s="25"/>
    </row>
    <row r="25" spans="2:23" x14ac:dyDescent="0.25">
      <c r="E25" s="53"/>
      <c r="F25" s="53"/>
      <c r="G25" s="53"/>
      <c r="H25" s="53"/>
      <c r="I25" s="54"/>
      <c r="J25" s="25"/>
      <c r="K25" s="11"/>
    </row>
    <row r="26" spans="2:23" x14ac:dyDescent="0.25">
      <c r="E26" s="53"/>
      <c r="F26" s="53"/>
      <c r="G26" s="53"/>
      <c r="H26" s="53"/>
      <c r="I26" s="54"/>
      <c r="J26" s="25"/>
    </row>
    <row r="27" spans="2:23" x14ac:dyDescent="0.25">
      <c r="E27" s="53"/>
      <c r="F27" s="53"/>
      <c r="G27" s="53"/>
      <c r="H27" s="53"/>
      <c r="I27" s="54"/>
      <c r="J27" s="25"/>
    </row>
    <row r="28" spans="2:23" ht="31.5" x14ac:dyDescent="0.25">
      <c r="B28" s="72" t="s">
        <v>44</v>
      </c>
      <c r="C28" s="73" t="s">
        <v>0</v>
      </c>
      <c r="E28" s="53"/>
      <c r="F28" s="53"/>
      <c r="G28" s="53"/>
      <c r="H28" s="53"/>
      <c r="I28" s="54"/>
      <c r="J28" s="25"/>
    </row>
    <row r="29" spans="2:23" ht="15.75" x14ac:dyDescent="0.25">
      <c r="B29" s="22" t="s">
        <v>24</v>
      </c>
      <c r="C29" s="23">
        <v>6.4383999999999997E-2</v>
      </c>
      <c r="E29" s="53"/>
      <c r="F29" s="53"/>
      <c r="G29" s="53"/>
      <c r="H29" s="53"/>
      <c r="I29" s="54"/>
      <c r="J29" s="25"/>
    </row>
    <row r="30" spans="2:23" ht="15.75" x14ac:dyDescent="0.25">
      <c r="B30" s="18" t="s">
        <v>20</v>
      </c>
      <c r="C30" s="19">
        <v>0.124984</v>
      </c>
      <c r="E30" s="53"/>
      <c r="F30" s="53"/>
      <c r="G30" s="53"/>
      <c r="H30" s="53"/>
      <c r="I30" s="54"/>
      <c r="J30" s="25"/>
    </row>
    <row r="31" spans="2:23" ht="15.75" x14ac:dyDescent="0.25">
      <c r="B31" s="18" t="s">
        <v>21</v>
      </c>
      <c r="C31" s="19">
        <v>4.1262999999999994E-2</v>
      </c>
      <c r="E31" s="53"/>
      <c r="F31" s="53"/>
      <c r="G31" s="53"/>
      <c r="H31" s="53"/>
      <c r="I31" s="54"/>
      <c r="J31" s="25"/>
    </row>
    <row r="32" spans="2:23" ht="15.75" x14ac:dyDescent="0.25">
      <c r="B32" s="20" t="s">
        <v>22</v>
      </c>
      <c r="C32" s="21">
        <v>0.12539899999999998</v>
      </c>
      <c r="E32" s="53"/>
      <c r="F32" s="53"/>
      <c r="G32" s="53"/>
      <c r="H32" s="53"/>
      <c r="I32" s="54"/>
      <c r="J32" s="25"/>
    </row>
    <row r="33" spans="2:10" ht="15.75" x14ac:dyDescent="0.25">
      <c r="B33" s="20" t="s">
        <v>23</v>
      </c>
      <c r="C33" s="21">
        <v>7.7468999999999996E-2</v>
      </c>
      <c r="E33" s="53"/>
      <c r="F33" s="53"/>
      <c r="G33" s="53"/>
      <c r="H33" s="53"/>
      <c r="I33" s="54"/>
      <c r="J33" s="25"/>
    </row>
    <row r="34" spans="2:10" ht="15.75" x14ac:dyDescent="0.25">
      <c r="B34" s="22" t="s">
        <v>30</v>
      </c>
      <c r="C34" s="23">
        <v>0.117868</v>
      </c>
      <c r="E34" s="53"/>
      <c r="F34" s="53"/>
      <c r="G34" s="53"/>
      <c r="H34" s="53"/>
      <c r="I34" s="45"/>
      <c r="J34" s="25"/>
    </row>
    <row r="35" spans="2:10" ht="15.75" x14ac:dyDescent="0.25">
      <c r="B35" s="22" t="s">
        <v>31</v>
      </c>
      <c r="C35" s="23">
        <v>3.8655000000000002E-2</v>
      </c>
      <c r="E35" s="53"/>
      <c r="F35" s="53"/>
      <c r="G35" s="53"/>
      <c r="H35" s="53"/>
      <c r="I35" s="45"/>
      <c r="J35" s="25"/>
    </row>
    <row r="36" spans="2:10" ht="15.75" x14ac:dyDescent="0.25">
      <c r="B36" s="20" t="s">
        <v>25</v>
      </c>
      <c r="C36" s="21">
        <v>7.0232000000000003E-2</v>
      </c>
      <c r="E36" s="53"/>
      <c r="F36" s="53"/>
      <c r="G36" s="53"/>
      <c r="H36" s="53"/>
      <c r="I36" s="30"/>
      <c r="J36" s="25"/>
    </row>
    <row r="37" spans="2:10" ht="15.75" x14ac:dyDescent="0.25">
      <c r="B37" s="20" t="s">
        <v>26</v>
      </c>
      <c r="C37" s="21">
        <v>1.6014999999999998E-2</v>
      </c>
      <c r="E37" s="53"/>
      <c r="F37" s="53"/>
      <c r="G37" s="53"/>
      <c r="H37" s="53"/>
      <c r="I37" s="25"/>
      <c r="J37" s="25"/>
    </row>
    <row r="38" spans="2:10" ht="15.75" x14ac:dyDescent="0.25">
      <c r="B38" s="24" t="s">
        <v>27</v>
      </c>
      <c r="C38" s="21">
        <v>1.8454999999999999E-2</v>
      </c>
      <c r="E38" s="53"/>
      <c r="F38" s="53"/>
      <c r="G38" s="53"/>
      <c r="H38" s="53"/>
      <c r="I38" s="25"/>
      <c r="J38" s="25"/>
    </row>
    <row r="39" spans="2:10" x14ac:dyDescent="0.25">
      <c r="E39" s="51"/>
      <c r="F39" s="51"/>
      <c r="G39" s="51"/>
      <c r="H39" s="51"/>
    </row>
    <row r="40" spans="2:10" x14ac:dyDescent="0.25">
      <c r="E40" s="51"/>
      <c r="F40" s="51"/>
      <c r="G40" s="51"/>
      <c r="H40" s="51"/>
    </row>
    <row r="72" spans="8:9" x14ac:dyDescent="0.25">
      <c r="H72" s="12"/>
    </row>
    <row r="73" spans="8:9" ht="15.75" customHeight="1" x14ac:dyDescent="0.25">
      <c r="H73" s="13"/>
      <c r="I73" s="12"/>
    </row>
    <row r="74" spans="8:9" x14ac:dyDescent="0.25">
      <c r="H74" s="14"/>
      <c r="I74" s="13"/>
    </row>
    <row r="75" spans="8:9" x14ac:dyDescent="0.25">
      <c r="H75" s="14"/>
      <c r="I75" s="13"/>
    </row>
    <row r="76" spans="8:9" x14ac:dyDescent="0.25">
      <c r="H76" s="14"/>
      <c r="I76" s="12"/>
    </row>
    <row r="77" spans="8:9" x14ac:dyDescent="0.25">
      <c r="H77" s="11"/>
      <c r="I77" s="13"/>
    </row>
    <row r="78" spans="8:9" x14ac:dyDescent="0.25">
      <c r="I78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35.42578125" customWidth="1"/>
    <col min="3" max="25" width="5" bestFit="1" customWidth="1"/>
    <col min="26" max="26" width="5" customWidth="1"/>
    <col min="27" max="27" width="6.5703125" bestFit="1" customWidth="1"/>
  </cols>
  <sheetData>
    <row r="3" spans="2:2" ht="21" x14ac:dyDescent="0.25">
      <c r="B3" s="50" t="s">
        <v>39</v>
      </c>
    </row>
    <row r="4" spans="2:2" s="64" customFormat="1" x14ac:dyDescent="0.25">
      <c r="B4" s="102" t="s">
        <v>42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5">
        <v>42429</v>
      </c>
    </row>
    <row r="28" spans="2:27" s="74" customFormat="1" ht="12.75" x14ac:dyDescent="0.2">
      <c r="B28" s="75" t="s">
        <v>28</v>
      </c>
      <c r="C28" s="76">
        <v>0.40400000000000003</v>
      </c>
      <c r="D28" s="76">
        <v>3.661</v>
      </c>
      <c r="E28" s="76">
        <v>4.2919999999999998</v>
      </c>
      <c r="F28" s="76">
        <v>7.8949999999999996</v>
      </c>
      <c r="G28" s="76">
        <v>9.468</v>
      </c>
      <c r="H28" s="76">
        <v>10.164</v>
      </c>
      <c r="I28" s="76">
        <v>11.647</v>
      </c>
      <c r="J28" s="76">
        <v>13.071999999999999</v>
      </c>
      <c r="K28" s="76">
        <v>11.657</v>
      </c>
      <c r="L28" s="76">
        <v>11.419</v>
      </c>
      <c r="M28" s="76">
        <v>11.507999999999999</v>
      </c>
      <c r="N28" s="76">
        <v>12.01</v>
      </c>
      <c r="O28" s="76">
        <v>13.331</v>
      </c>
      <c r="P28" s="76">
        <v>12.808999999999999</v>
      </c>
      <c r="Q28" s="76">
        <v>13.744999999999999</v>
      </c>
      <c r="R28" s="76">
        <v>14.882999999999999</v>
      </c>
      <c r="S28" s="76">
        <v>19.539000000000001</v>
      </c>
      <c r="T28" s="76">
        <v>26.67</v>
      </c>
      <c r="U28" s="76">
        <v>34.76</v>
      </c>
      <c r="V28" s="76">
        <v>37.893999999999998</v>
      </c>
      <c r="W28" s="76">
        <v>41.448999999999998</v>
      </c>
      <c r="X28" s="76">
        <v>43.765000000000001</v>
      </c>
      <c r="Y28" s="76">
        <v>43.064999999999998</v>
      </c>
      <c r="Z28" s="76">
        <v>45.99</v>
      </c>
      <c r="AA28" s="76">
        <v>46.578000000000003</v>
      </c>
    </row>
    <row r="29" spans="2:27" s="74" customFormat="1" ht="12.75" x14ac:dyDescent="0.2">
      <c r="B29" s="75" t="s">
        <v>29</v>
      </c>
      <c r="C29" s="76">
        <v>2.7429999999999999</v>
      </c>
      <c r="D29" s="76">
        <v>1.732</v>
      </c>
      <c r="E29" s="76">
        <v>2.1840000000000002</v>
      </c>
      <c r="F29" s="76">
        <v>4.4329999999999998</v>
      </c>
      <c r="G29" s="76">
        <v>1.427</v>
      </c>
      <c r="H29" s="76">
        <v>4.8449999999999998</v>
      </c>
      <c r="I29" s="76">
        <v>2.7589999999999999</v>
      </c>
      <c r="J29" s="76">
        <v>2.1760000000000002</v>
      </c>
      <c r="K29" s="76">
        <v>2.5070000000000001</v>
      </c>
      <c r="L29" s="76">
        <v>2.65</v>
      </c>
      <c r="M29" s="76">
        <v>2.694</v>
      </c>
      <c r="N29" s="76">
        <v>2.5329999999999999</v>
      </c>
      <c r="O29" s="76">
        <v>2.766</v>
      </c>
      <c r="P29" s="76">
        <v>2.6659999999999999</v>
      </c>
      <c r="Q29" s="76">
        <v>2.2050000000000001</v>
      </c>
      <c r="R29" s="76">
        <v>2.69</v>
      </c>
      <c r="S29" s="76">
        <v>5.0599999999999996</v>
      </c>
      <c r="T29" s="76">
        <v>13.143000000000001</v>
      </c>
      <c r="U29" s="76">
        <v>19.538</v>
      </c>
      <c r="V29" s="76">
        <v>21.329000000000001</v>
      </c>
      <c r="W29" s="76">
        <v>23.045999999999999</v>
      </c>
      <c r="X29" s="76">
        <v>29.396999999999998</v>
      </c>
      <c r="Y29" s="76">
        <v>26.747</v>
      </c>
      <c r="Z29" s="76">
        <v>19.515000000000001</v>
      </c>
      <c r="AA29" s="76">
        <v>17.771000000000001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17.5703125" customWidth="1"/>
    <col min="3" max="26" width="5.28515625" customWidth="1"/>
    <col min="27" max="27" width="6.5703125" bestFit="1" customWidth="1"/>
  </cols>
  <sheetData>
    <row r="3" spans="2:2" ht="21" x14ac:dyDescent="0.25">
      <c r="B3" s="50" t="s">
        <v>40</v>
      </c>
    </row>
    <row r="4" spans="2:2" s="64" customFormat="1" x14ac:dyDescent="0.25">
      <c r="B4" s="102" t="s">
        <v>42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5">
        <v>42429</v>
      </c>
    </row>
    <row r="28" spans="2:27" s="74" customFormat="1" ht="12.75" x14ac:dyDescent="0.2">
      <c r="B28" s="75" t="s">
        <v>33</v>
      </c>
      <c r="C28" s="76">
        <v>3.1450200000000001</v>
      </c>
      <c r="D28" s="76">
        <v>5.2944400000000007</v>
      </c>
      <c r="E28" s="76">
        <v>6.3186900000000001</v>
      </c>
      <c r="F28" s="76">
        <v>10.844949999999999</v>
      </c>
      <c r="G28" s="76">
        <v>8.3057400000000001</v>
      </c>
      <c r="H28" s="76">
        <v>8.5145600000000012</v>
      </c>
      <c r="I28" s="76">
        <v>8.6468499999999988</v>
      </c>
      <c r="J28" s="76">
        <v>10.337740000000002</v>
      </c>
      <c r="K28" s="76">
        <v>9.7354500000000002</v>
      </c>
      <c r="L28" s="76">
        <v>9.7747900000000012</v>
      </c>
      <c r="M28" s="76">
        <v>9.5925100000000008</v>
      </c>
      <c r="N28" s="76">
        <v>9.47668</v>
      </c>
      <c r="O28" s="76">
        <v>8.8230599999999999</v>
      </c>
      <c r="P28" s="76">
        <v>8.249159999999998</v>
      </c>
      <c r="Q28" s="76">
        <v>7.4612100000000003</v>
      </c>
      <c r="R28" s="76">
        <v>6.8112699999999986</v>
      </c>
      <c r="S28" s="76">
        <v>11.38367</v>
      </c>
      <c r="T28" s="76">
        <v>18.981630000000003</v>
      </c>
      <c r="U28" s="76">
        <v>22.211200000000002</v>
      </c>
      <c r="V28" s="76">
        <v>22.198310000000006</v>
      </c>
      <c r="W28" s="76">
        <v>18.874580000000002</v>
      </c>
      <c r="X28" s="76">
        <v>13.3207</v>
      </c>
      <c r="Y28" s="76">
        <v>16.622259999999997</v>
      </c>
      <c r="Z28" s="76">
        <v>23.41</v>
      </c>
      <c r="AA28" s="76">
        <v>23.492999999999999</v>
      </c>
    </row>
    <row r="29" spans="2:27" s="74" customFormat="1" ht="12.75" x14ac:dyDescent="0.2">
      <c r="B29" s="75" t="s">
        <v>32</v>
      </c>
      <c r="C29" s="76">
        <v>1.82E-3</v>
      </c>
      <c r="D29" s="76">
        <v>9.3230000000000007E-2</v>
      </c>
      <c r="E29" s="76">
        <v>0.14066999999999999</v>
      </c>
      <c r="F29" s="76">
        <v>1.4515199999999999</v>
      </c>
      <c r="G29" s="76">
        <v>2.5844899999999997</v>
      </c>
      <c r="H29" s="76">
        <v>6.5014700000000003</v>
      </c>
      <c r="I29" s="76">
        <v>5.7618799999999997</v>
      </c>
      <c r="J29" s="76">
        <v>4.9103200000000005</v>
      </c>
      <c r="K29" s="76">
        <v>4.4370399999999997</v>
      </c>
      <c r="L29" s="76">
        <v>4.3100500000000004</v>
      </c>
      <c r="M29" s="76">
        <v>4.6087799999999985</v>
      </c>
      <c r="N29" s="76">
        <v>5.0659299999999998</v>
      </c>
      <c r="O29" s="76">
        <v>7.2739200000000004</v>
      </c>
      <c r="P29" s="76">
        <v>7.2253999999999996</v>
      </c>
      <c r="Q29" s="76">
        <v>8.4890000000000008</v>
      </c>
      <c r="R29" s="76">
        <v>10.761869999999998</v>
      </c>
      <c r="S29" s="76">
        <v>13.215109999999999</v>
      </c>
      <c r="T29" s="76">
        <v>20.830860000000001</v>
      </c>
      <c r="U29" s="76">
        <v>32.086619999999996</v>
      </c>
      <c r="V29" s="76">
        <v>37.025299999999994</v>
      </c>
      <c r="W29" s="76">
        <v>45.620609999999992</v>
      </c>
      <c r="X29" s="76">
        <v>59.841549999999998</v>
      </c>
      <c r="Y29" s="76">
        <v>53.189600000000006</v>
      </c>
      <c r="Z29" s="76">
        <v>42.094999999999999</v>
      </c>
      <c r="AA29" s="76">
        <v>40.856000000000002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MFWF-347-90695</_dlc_DocId>
    <_dlc_DocIdUrl xmlns="acedc1b3-a6a6-4744-bb8f-c9b717f8a9c9">
      <Url>http://workflow/12000/12100/12130/_layouts/DocIdRedir.aspx?ID=MFWF-347-90695</Url>
      <Description>MFWF-347-90695</Description>
    </_dlc_DocIdUrl>
  </documentManagement>
</p:properties>
</file>

<file path=customXml/itemProps1.xml><?xml version="1.0" encoding="utf-8"?>
<ds:datastoreItem xmlns:ds="http://schemas.openxmlformats.org/officeDocument/2006/customXml" ds:itemID="{53516C7D-C240-4711-8700-6BF70F742CA7}"/>
</file>

<file path=customXml/itemProps2.xml><?xml version="1.0" encoding="utf-8"?>
<ds:datastoreItem xmlns:ds="http://schemas.openxmlformats.org/officeDocument/2006/customXml" ds:itemID="{FFA03D15-BC58-403A-A499-337C55EE772E}"/>
</file>

<file path=customXml/itemProps3.xml><?xml version="1.0" encoding="utf-8"?>
<ds:datastoreItem xmlns:ds="http://schemas.openxmlformats.org/officeDocument/2006/customXml" ds:itemID="{A733AD64-EFB1-4B37-A5A2-EC90DE5B3BBD}"/>
</file>

<file path=customXml/itemProps4.xml><?xml version="1.0" encoding="utf-8"?>
<ds:datastoreItem xmlns:ds="http://schemas.openxmlformats.org/officeDocument/2006/customXml" ds:itemID="{86B23564-75A2-4A4F-B460-3AC1FDFC1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structure</vt:lpstr>
      <vt:lpstr>currency</vt:lpstr>
      <vt:lpstr>domestic vs external</vt:lpstr>
      <vt:lpstr>interest</vt:lpstr>
      <vt:lpstr>dynamic_currency</vt:lpstr>
      <vt:lpstr>dynamic_creditor</vt:lpstr>
      <vt:lpstr>interest!Область_друку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2016-02-02T07:33:46Z</cp:lastPrinted>
  <dcterms:created xsi:type="dcterms:W3CDTF">2015-09-29T15:09:17Z</dcterms:created>
  <dcterms:modified xsi:type="dcterms:W3CDTF">2016-03-28T17:42:23Z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b109a840-3a2b-4746-94ce-b3d5b8ed910c</vt:lpwstr>
  </property>
  <property fmtid="{D5CDD505-2E9C-101B-9397-08002B2CF9AE}" pid="3" name="ContentTypeId">
    <vt:lpwstr>0x010100795F85084727864D943A1640386A6A57</vt:lpwstr>
  </property>
</Properties>
</file>