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27555" windowHeight="1218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4525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<sst xmlns="http://schemas.openxmlformats.org/spreadsheetml/2006/main" count="53" uniqueCount="45">
  <si>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</si>
  <si>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</si>
  <si>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</si>
  <si>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</si>
  <si>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</si>
  <si>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</si>
  <si>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</si>
  <si>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</si>
  <si>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</si>
  <si>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</si>
  <si>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</si>
  <si>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</si>
  <si>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</si>
  <si>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</si>
  <si>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</si>
  <si>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</si>
  <si>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</si>
  <si>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</si>
  <si>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</si>
  <si>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</si>
  <si>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</si>
  <si>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</si>
  <si>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</si>
  <si>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</si>
  <si>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</si>
  <si>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</si>
  <si>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</si>
  <si>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</si>
  <si>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</si>
  <si>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</si>
  <si>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</si>
  <si>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</si>
  <si>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</si>
  <si>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</si>
  <si>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</si>
  <si>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</si>
  <si>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</si>
  <si>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</si>
  <si>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</si>
  <si>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</si>
  <si>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</si>
  <si>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</si>
  <si>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станом на 29.02.2016</t>
  </si>
  <si>
    <t>Структура державного та гарантованого державою боргу на 29.02.2016</t>
  </si>
  <si>
    <t>Середньозважена вартість державного та гарантованого державою боргу у розрізі валют та типів кредиторів, станом на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</si>
</sst>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6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6" fontId="24" fillId="6" borderId="1" xfId="0" applyNumberFormat="1" applyFont="1" applyFill="1" applyBorder="1" applyAlignment="1">
      <alignment horizontal="right" vertical="center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6" fontId="9" fillId="6" borderId="1" xfId="0" applyNumberFormat="1" applyFont="1" applyFill="1" applyBorder="1" applyAlignment="1"/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7" fontId="23" fillId="0" borderId="1" xfId="0" applyNumberFormat="1" applyFont="1" applyBorder="1" applyAlignment="1">
      <alignment horizontal="center"/>
    </xf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15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18.053000000000001</c:v>
                </c:pt>
                <c:pt idx="1">
                  <c:v>17.672999999999998</c:v>
                </c:pt>
                <c:pt idx="2">
                  <c:v>3.13</c:v>
                </c:pt>
                <c:pt idx="3">
                  <c:v>9.8000000000000004E-2</c:v>
                </c:pt>
                <c:pt idx="4">
                  <c:v>23.395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0.4615073901079112</c:v>
                </c:pt>
                <c:pt idx="1">
                  <c:v>6.0455462432323179E-2</c:v>
                </c:pt>
                <c:pt idx="2">
                  <c:v>4.5887590529915812E-3</c:v>
                </c:pt>
                <c:pt idx="3">
                  <c:v>0.19341135657997582</c:v>
                </c:pt>
                <c:pt idx="4">
                  <c:v>0.27616591399882373</c:v>
                </c:pt>
                <c:pt idx="5">
                  <c:v>3.8711178279746366E-3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0.67519308769367037</c:v>
                </c:pt>
                <c:pt idx="1">
                  <c:v>0.32480691230632952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6.4383999999999997E-2</c:v>
                </c:pt>
                <c:pt idx="1">
                  <c:v>0.124984</c:v>
                </c:pt>
                <c:pt idx="2">
                  <c:v>4.1262999999999994E-2</c:v>
                </c:pt>
                <c:pt idx="3">
                  <c:v>0.12539899999999998</c:v>
                </c:pt>
                <c:pt idx="4">
                  <c:v>7.7468999999999996E-2</c:v>
                </c:pt>
                <c:pt idx="5">
                  <c:v>0.117868</c:v>
                </c:pt>
                <c:pt idx="6">
                  <c:v>3.8655000000000002E-2</c:v>
                </c:pt>
                <c:pt idx="7">
                  <c:v>7.0232000000000003E-2</c:v>
                </c:pt>
                <c:pt idx="8">
                  <c:v>1.6014999999999998E-2</c:v>
                </c:pt>
                <c:pt idx="9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44736"/>
        <c:axId val="149846272"/>
      </c:barChart>
      <c:catAx>
        <c:axId val="149844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49846272"/>
        <c:crosses val="autoZero"/>
        <c:auto val="1"/>
        <c:lblAlgn val="ctr"/>
        <c:lblOffset val="100"/>
        <c:noMultiLvlLbl val="0"/>
      </c:catAx>
      <c:valAx>
        <c:axId val="1498462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4984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42429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17.771000000000001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42429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46.578000000000003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9064448"/>
        <c:axId val="159065984"/>
      </c:barChart>
      <c:catAx>
        <c:axId val="1590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065984"/>
        <c:crosses val="autoZero"/>
        <c:auto val="1"/>
        <c:lblAlgn val="ctr"/>
        <c:lblOffset val="100"/>
        <c:noMultiLvlLbl val="0"/>
      </c:catAx>
      <c:valAx>
        <c:axId val="1590659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9064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42429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40.856000000000002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42429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23.492999999999999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9656576"/>
        <c:axId val="159658368"/>
      </c:barChart>
      <c:catAx>
        <c:axId val="1596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658368"/>
        <c:crosses val="autoZero"/>
        <c:auto val="1"/>
        <c:lblAlgn val="ctr"/>
        <c:lblOffset val="100"/>
        <c:noMultiLvlLbl val="0"/>
      </c:catAx>
      <c:valAx>
        <c:axId val="1596583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9656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topLeftCell="A4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3" t="s">
        <v>42</v>
      </c>
      <c r="C6" s="103"/>
      <c r="D6" s="103"/>
      <c r="E6" s="103"/>
      <c r="F6" s="103"/>
      <c r="G6" s="103"/>
      <c r="H6" s="103"/>
      <c r="I6" s="103"/>
    </row>
    <row r="28" spans="3:9" ht="15.75" x14ac:dyDescent="0.25">
      <c r="C28" s="1" t="s">
        <v>43</v>
      </c>
      <c r="D28" s="1"/>
      <c r="E28" s="26"/>
      <c r="F28" s="26"/>
      <c r="G28" s="27"/>
      <c r="H28" s="28"/>
    </row>
    <row r="29" spans="3:9" s="64" customFormat="1" x14ac:dyDescent="0.25">
      <c r="C29" s="101" t="s">
        <v>15</v>
      </c>
      <c r="D29" s="92">
        <v>18.053000000000001</v>
      </c>
      <c r="E29" s="94"/>
      <c r="F29" s="94"/>
      <c r="G29" s="95"/>
      <c r="H29" s="95"/>
      <c r="I29" s="96"/>
    </row>
    <row r="30" spans="3:9" s="64" customFormat="1" x14ac:dyDescent="0.25">
      <c r="C30" s="93" t="s">
        <v>2</v>
      </c>
      <c r="D30" s="97">
        <v>17.672999999999998</v>
      </c>
      <c r="E30" s="94"/>
      <c r="F30" s="94"/>
      <c r="G30" s="95"/>
      <c r="H30" s="95"/>
      <c r="I30" s="96"/>
    </row>
    <row r="31" spans="3:9" s="64" customFormat="1" x14ac:dyDescent="0.25">
      <c r="C31" s="93" t="s">
        <v>16</v>
      </c>
      <c r="D31" s="97">
        <v>3.13</v>
      </c>
      <c r="E31" s="94"/>
      <c r="F31" s="94"/>
      <c r="G31" s="95"/>
      <c r="H31" s="95"/>
      <c r="I31" s="96"/>
    </row>
    <row r="32" spans="3:9" s="64" customFormat="1" x14ac:dyDescent="0.25">
      <c r="C32" s="93" t="s">
        <v>1</v>
      </c>
      <c r="D32" s="98">
        <v>9.8000000000000004E-2</v>
      </c>
      <c r="E32" s="94"/>
      <c r="F32" s="94"/>
      <c r="G32" s="95"/>
      <c r="H32" s="95"/>
      <c r="I32" s="96"/>
    </row>
    <row r="33" spans="3:9" s="64" customFormat="1" x14ac:dyDescent="0.25">
      <c r="C33" s="93" t="s">
        <v>17</v>
      </c>
      <c r="D33" s="98">
        <v>23.395</v>
      </c>
      <c r="E33" s="94"/>
      <c r="F33" s="94"/>
      <c r="G33" s="95"/>
      <c r="H33" s="95"/>
      <c r="I33" s="96"/>
    </row>
    <row r="34" spans="3:9" s="64" customFormat="1" x14ac:dyDescent="0.25">
      <c r="C34" s="100" t="s">
        <v>18</v>
      </c>
      <c r="D34" s="99">
        <v>2</v>
      </c>
      <c r="E34" s="95"/>
      <c r="F34" s="95"/>
      <c r="G34" s="95"/>
      <c r="H34" s="95"/>
    </row>
    <row r="35" spans="3:9" ht="15.75" x14ac:dyDescent="0.25">
      <c r="C35" s="68" t="s">
        <v>38</v>
      </c>
      <c r="D35" s="71">
        <f>SUM(D29:D34)</f>
        <v>64.349000000000004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4" t="s">
        <v>35</v>
      </c>
      <c r="C2" s="104"/>
      <c r="D2" s="104"/>
      <c r="E2" s="104"/>
      <c r="F2" s="104"/>
      <c r="G2" s="104"/>
    </row>
    <row r="3" spans="2:7" s="64" customFormat="1" x14ac:dyDescent="0.25">
      <c r="B3" s="63" t="s">
        <v>42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64.349583056180009</v>
      </c>
      <c r="D25" s="70">
        <f>SUM(D26:D31)</f>
        <v>1740.9386519851898</v>
      </c>
      <c r="E25" s="69">
        <f>SUM(E26:E31)</f>
        <v>1.0000000000000002</v>
      </c>
    </row>
    <row r="26" spans="2:5" s="64" customFormat="1" x14ac:dyDescent="0.25">
      <c r="B26" s="87" t="s">
        <v>5</v>
      </c>
      <c r="C26" s="88">
        <v>29.697808130710001</v>
      </c>
      <c r="D26" s="88">
        <v>803.45605361567004</v>
      </c>
      <c r="E26" s="89">
        <f>D26/$D$25</f>
        <v>0.4615073901079112</v>
      </c>
    </row>
    <row r="27" spans="2:5" s="64" customFormat="1" x14ac:dyDescent="0.25">
      <c r="B27" s="87" t="s">
        <v>6</v>
      </c>
      <c r="C27" s="88">
        <v>3.8902838010099998</v>
      </c>
      <c r="D27" s="88">
        <v>105.24925127207</v>
      </c>
      <c r="E27" s="89">
        <f t="shared" ref="E27:E31" si="0">D27/$D$25</f>
        <v>6.0455462432323179E-2</v>
      </c>
    </row>
    <row r="28" spans="2:5" s="64" customFormat="1" x14ac:dyDescent="0.25">
      <c r="B28" s="87" t="s">
        <v>7</v>
      </c>
      <c r="C28" s="88">
        <v>0.29528473179999998</v>
      </c>
      <c r="D28" s="88">
        <v>7.9887480000000002</v>
      </c>
      <c r="E28" s="89">
        <f t="shared" si="0"/>
        <v>4.5887590529915812E-3</v>
      </c>
    </row>
    <row r="29" spans="2:5" s="64" customFormat="1" x14ac:dyDescent="0.25">
      <c r="B29" s="87" t="s">
        <v>8</v>
      </c>
      <c r="C29" s="88">
        <v>12.445940154220001</v>
      </c>
      <c r="D29" s="88">
        <v>336.71730640297</v>
      </c>
      <c r="E29" s="89">
        <f t="shared" si="0"/>
        <v>0.19341135657997582</v>
      </c>
    </row>
    <row r="30" spans="2:5" s="64" customFormat="1" x14ac:dyDescent="0.25">
      <c r="B30" s="87" t="s">
        <v>9</v>
      </c>
      <c r="C30" s="88">
        <v>17.771161420249999</v>
      </c>
      <c r="D30" s="88">
        <v>480.78791404137002</v>
      </c>
      <c r="E30" s="89">
        <f t="shared" si="0"/>
        <v>0.27616591399882373</v>
      </c>
    </row>
    <row r="31" spans="2:5" s="64" customFormat="1" x14ac:dyDescent="0.25">
      <c r="B31" s="90" t="s">
        <v>10</v>
      </c>
      <c r="C31" s="91">
        <v>0.24910481818999999</v>
      </c>
      <c r="D31" s="91">
        <v>6.7393786531100002</v>
      </c>
      <c r="E31" s="89">
        <f t="shared" si="0"/>
        <v>3.8711178279746366E-3</v>
      </c>
    </row>
    <row r="33" spans="4:4" ht="15.75" x14ac:dyDescent="0.25"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63" t="s">
        <v>42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64.349000000000004</v>
      </c>
      <c r="D25" s="81">
        <f>SUM(D26:D27)</f>
        <v>1740.9380000000001</v>
      </c>
      <c r="E25" s="82">
        <f>SUM(E26:E27)</f>
        <v>0.99999999999999989</v>
      </c>
    </row>
    <row r="26" spans="2:5" x14ac:dyDescent="0.25">
      <c r="B26" s="83" t="s">
        <v>12</v>
      </c>
      <c r="C26" s="84">
        <v>43.448</v>
      </c>
      <c r="D26" s="84">
        <v>1175.47</v>
      </c>
      <c r="E26" s="85">
        <f>C26/C25</f>
        <v>0.67519308769367037</v>
      </c>
    </row>
    <row r="27" spans="2:5" x14ac:dyDescent="0.25">
      <c r="B27" s="83" t="s">
        <v>13</v>
      </c>
      <c r="C27" s="84">
        <v>20.901</v>
      </c>
      <c r="D27" s="84">
        <v>565.46799999999996</v>
      </c>
      <c r="E27" s="85">
        <f>C27/C25</f>
        <v>0.32480691230632952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42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E28" s="53"/>
      <c r="F28" s="53"/>
      <c r="G28" s="53"/>
      <c r="H28" s="53"/>
      <c r="I28" s="54"/>
      <c r="J28" s="25"/>
    </row>
    <row r="29" spans="2:23" ht="15.75" x14ac:dyDescent="0.25">
      <c r="B29" s="22" t="s">
        <v>24</v>
      </c>
      <c r="C29" s="23">
        <v>6.4383999999999997E-2</v>
      </c>
      <c r="E29" s="53"/>
      <c r="F29" s="53"/>
      <c r="G29" s="53"/>
      <c r="H29" s="53"/>
      <c r="I29" s="54"/>
      <c r="J29" s="25"/>
    </row>
    <row r="30" spans="2:23" ht="15.75" x14ac:dyDescent="0.25">
      <c r="B30" s="18" t="s">
        <v>20</v>
      </c>
      <c r="C30" s="19">
        <v>0.124984</v>
      </c>
      <c r="E30" s="53"/>
      <c r="F30" s="53"/>
      <c r="G30" s="53"/>
      <c r="H30" s="53"/>
      <c r="I30" s="54"/>
      <c r="J30" s="25"/>
    </row>
    <row r="31" spans="2:23" ht="15.75" x14ac:dyDescent="0.25">
      <c r="B31" s="18" t="s">
        <v>21</v>
      </c>
      <c r="C31" s="19">
        <v>4.1262999999999994E-2</v>
      </c>
      <c r="E31" s="53"/>
      <c r="F31" s="53"/>
      <c r="G31" s="53"/>
      <c r="H31" s="53"/>
      <c r="I31" s="54"/>
      <c r="J31" s="25"/>
    </row>
    <row r="32" spans="2:23" ht="15.75" x14ac:dyDescent="0.25">
      <c r="B32" s="20" t="s">
        <v>22</v>
      </c>
      <c r="C32" s="21">
        <v>0.12539899999999998</v>
      </c>
      <c r="E32" s="53"/>
      <c r="F32" s="53"/>
      <c r="G32" s="53"/>
      <c r="H32" s="53"/>
      <c r="I32" s="54"/>
      <c r="J32" s="25"/>
    </row>
    <row r="33" spans="2:10" ht="15.75" x14ac:dyDescent="0.25">
      <c r="B33" s="20" t="s">
        <v>23</v>
      </c>
      <c r="C33" s="21">
        <v>7.7468999999999996E-2</v>
      </c>
      <c r="E33" s="53"/>
      <c r="F33" s="53"/>
      <c r="G33" s="53"/>
      <c r="H33" s="53"/>
      <c r="I33" s="54"/>
      <c r="J33" s="25"/>
    </row>
    <row r="34" spans="2:10" ht="15.75" x14ac:dyDescent="0.25">
      <c r="B34" s="22" t="s">
        <v>30</v>
      </c>
      <c r="C34" s="23">
        <v>0.117868</v>
      </c>
      <c r="E34" s="53"/>
      <c r="F34" s="53"/>
      <c r="G34" s="53"/>
      <c r="H34" s="53"/>
      <c r="I34" s="45"/>
      <c r="J34" s="25"/>
    </row>
    <row r="35" spans="2:10" ht="15.75" x14ac:dyDescent="0.25">
      <c r="B35" s="22" t="s">
        <v>31</v>
      </c>
      <c r="C35" s="23">
        <v>3.8655000000000002E-2</v>
      </c>
      <c r="E35" s="53"/>
      <c r="F35" s="53"/>
      <c r="G35" s="53"/>
      <c r="H35" s="53"/>
      <c r="I35" s="45"/>
      <c r="J35" s="25"/>
    </row>
    <row r="36" spans="2:10" ht="15.75" x14ac:dyDescent="0.25">
      <c r="B36" s="20" t="s">
        <v>25</v>
      </c>
      <c r="C36" s="21">
        <v>7.0232000000000003E-2</v>
      </c>
      <c r="E36" s="53"/>
      <c r="F36" s="53"/>
      <c r="G36" s="53"/>
      <c r="H36" s="53"/>
      <c r="I36" s="30"/>
      <c r="J36" s="25"/>
    </row>
    <row r="37" spans="2:10" ht="15.75" x14ac:dyDescent="0.25">
      <c r="B37" s="20" t="s">
        <v>26</v>
      </c>
      <c r="C37" s="21">
        <v>1.6014999999999998E-2</v>
      </c>
      <c r="E37" s="53"/>
      <c r="F37" s="53"/>
      <c r="G37" s="53"/>
      <c r="H37" s="53"/>
      <c r="I37" s="25"/>
      <c r="J37" s="25"/>
    </row>
    <row r="38" spans="2:10" ht="15.75" x14ac:dyDescent="0.25">
      <c r="B38" s="24" t="s">
        <v>27</v>
      </c>
      <c r="C38" s="21">
        <v>1.8454999999999999E-2</v>
      </c>
      <c r="E38" s="53"/>
      <c r="F38" s="53"/>
      <c r="G38" s="53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2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5">
        <v>42429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46.578000000000003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17.771000000000001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2" t="s">
        <v>42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5">
        <v>42429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23.492999999999999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40.856000000000002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MFWF-347-90695</_dlc_DocId>
    <_dlc_DocIdUrl xmlns="acedc1b3-a6a6-4744-bb8f-c9b717f8a9c9">
      <Url>http://workflow/12000/12100/12130/_layouts/DocIdRedir.aspx?ID=MFWF-347-90695</Url>
      <Description>MFWF-347-90695</Description>
    </_dlc_DocIdUrl>
  </documentManagement>
</p:properties>
</file>

<file path=customXml/itemProps1.xml><?xml version="1.0" encoding="utf-8"?>
<ds:datastoreItem xmlns:ds="http://schemas.openxmlformats.org/officeDocument/2006/customXml" ds:itemID="{53516C7D-C240-4711-8700-6BF70F742CA7}"/>
</file>

<file path=customXml/itemProps2.xml><?xml version="1.0" encoding="utf-8"?>
<ds:datastoreItem xmlns:ds="http://schemas.openxmlformats.org/officeDocument/2006/customXml" ds:itemID="{FFA03D15-BC58-403A-A499-337C55EE772E}"/>
</file>

<file path=customXml/itemProps3.xml><?xml version="1.0" encoding="utf-8"?>
<ds:datastoreItem xmlns:ds="http://schemas.openxmlformats.org/officeDocument/2006/customXml" ds:itemID="{A733AD64-EFB1-4B37-A5A2-EC90DE5B3BBD}"/>
</file>

<file path=customXml/itemProps4.xml><?xml version="1.0" encoding="utf-8"?>
<ds:datastoreItem xmlns:ds="http://schemas.openxmlformats.org/officeDocument/2006/customXml" ds:itemID="{86B23564-75A2-4A4F-B460-3AC1FDFC1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2016-03-28T17:42:23Z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b109a840-3a2b-4746-94ce-b3d5b8ed910c</vt:lpwstr>
  </property>
  <property fmtid="{D5CDD505-2E9C-101B-9397-08002B2CF9AE}" pid="3" name="ContentTypeId">
    <vt:lpwstr>0x010100795F85084727864D943A1640386A6A57</vt:lpwstr>
  </property>
</Properties>
</file>