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yshkova\Desktop\Inna\2020\Сайт\Серпень\14.08\бюджет\"/>
    </mc:Choice>
  </mc:AlternateContent>
  <bookViews>
    <workbookView xWindow="0" yWindow="0" windowWidth="28800" windowHeight="11472" tabRatio="695" activeTab="6"/>
  </bookViews>
  <sheets>
    <sheet name="Зміст" sheetId="5" r:id="rId1"/>
    <sheet name="січ" sheetId="4" r:id="rId2"/>
    <sheet name="січ_лют" sheetId="6" r:id="rId3"/>
    <sheet name="І кв" sheetId="7" r:id="rId4"/>
    <sheet name="січ-кв" sheetId="8" r:id="rId5"/>
    <sheet name="січ-тр" sheetId="9" r:id="rId6"/>
    <sheet name="І півріч" sheetId="10" r:id="rId7"/>
  </sheets>
  <definedNames>
    <definedName name="_xlnm.Print_Titles" localSheetId="3">'І кв'!$2:$4</definedName>
    <definedName name="_xlnm.Print_Titles" localSheetId="6">'І півріч'!$2:$4</definedName>
    <definedName name="_xlnm.Print_Titles" localSheetId="1">січ!$2:$4</definedName>
    <definedName name="_xlnm.Print_Titles" localSheetId="2">січ_лют!$2:$4</definedName>
    <definedName name="_xlnm.Print_Titles" localSheetId="4">'січ-кв'!$2:$4</definedName>
    <definedName name="_xlnm.Print_Titles" localSheetId="5">'січ-тр'!$2:$4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півріч'!$A$1:$G$47</definedName>
    <definedName name="_xlnm.Print_Area" localSheetId="1">січ!$A$1:$G$46</definedName>
    <definedName name="_xlnm.Print_Area" localSheetId="2">січ_лют!$A$1:$G$46</definedName>
    <definedName name="_xlnm.Print_Area" localSheetId="4">'січ-кв'!$A$1:$G$47</definedName>
    <definedName name="_xlnm.Print_Area" localSheetId="5">'січ-тр'!$A$1:$G$47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півріч'!$6:$6,'І півріч'!$23:$23,'І півріч'!$27:$27,'І півріч'!$28:$28,'І півріч'!$29:$29,'І півріч'!$30:$30,'І півріч'!$31:$31,'І півріч'!$32:$32,'І півріч'!$33:$33,'І півріч'!$34:$34,'І півріч'!$35:$35,'І півріч'!$36:$36,'І півріч'!$37:$37,'І півріч'!#REF!,'І півріч'!$39:$39,'І півріч'!$40:$40,'І півріч'!$42:$42,'І півріч'!$45:$45,'І півріч'!#REF!,'І півріч'!#REF!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2">січ_лют!$6:$6,січ_лют!$23:$23,січ_лют!$26:$26,січ_лют!$27:$27,січ_лют!$28:$28,січ_лют!$29:$29,січ_лют!$30:$30,січ_лют!$31:$31,січ_лют!$32:$32,січ_лют!$33:$33,січ_лют!$34:$34,січ_лют!$35:$35,січ_лют!$36:$36,січ_лют!#REF!,січ_лют!$38:$38,січ_лют!$39:$39,січ_лют!$41:$41,січ_лют!$44:$44,січ_лют!#REF!,січ_лют!#REF!</definedName>
    <definedName name="ОсновніВиди" localSheetId="4">'січ-кв'!$6:$6,'січ-кв'!$23:$23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5">'січ-тр'!$6:$6,'січ-тр'!$23:$23,'січ-тр'!$27:$27,'січ-тр'!$28:$28,'січ-тр'!$29:$29,'січ-тр'!$30:$30,'січ-тр'!$31:$31,'січ-тр'!$32:$32,'січ-тр'!$33:$33,'січ-тр'!$34:$34,'січ-тр'!$35:$35,'січ-тр'!$36:$36,'січ-тр'!$37:$37,'січ-тр'!#REF!,'січ-тр'!$39:$39,'січ-тр'!$40:$40,'січ-тр'!$42:$42,'січ-тр'!$45:$45,'січ-тр'!#REF!,'січ-тр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півріч'!$7:$7,'І півріч'!$8:$8,'І півріч'!$9:$9,'І півріч'!$10:$10,'І півріч'!$14:$14,'І півріч'!$19:$19,'І півріч'!$25:$25,'І півріч'!$43:$43,'І півріч'!$44:$44,'І півріч'!$46:$46,'І півріч'!$47:$47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2">січ_лют!$7:$7,січ_лют!$8:$8,січ_лют!$9:$9,січ_лют!$10:$10,січ_лют!$14:$14,січ_лют!$19:$19,січ_лют!$24:$24,січ_лют!$42:$42,січ_лют!$43:$43,січ_лют!$45:$45,січ_лют!$46:$46</definedName>
    <definedName name="Підвиди" localSheetId="4">'січ-кв'!$7:$7,'січ-кв'!$8:$8,'січ-кв'!$9:$9,'січ-кв'!$10:$10,'січ-кв'!$14:$14,'січ-кв'!$19:$19,'січ-кв'!$25:$25,'січ-кв'!$43:$43,'січ-кв'!$44:$44,'січ-кв'!$46:$46,'січ-кв'!$47:$47</definedName>
    <definedName name="Підвиди" localSheetId="5">'січ-тр'!$7:$7,'січ-тр'!$8:$8,'січ-тр'!$9:$9,'січ-тр'!$10:$10,'січ-тр'!$14:$14,'січ-тр'!$19:$19,'січ-тр'!$25:$25,'січ-тр'!$43:$43,'січ-тр'!$44:$44,'січ-тр'!$46:$46,'січ-тр'!$47:$47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півріч'!$11:$11,'І півріч'!$12:$12,'І півріч'!$15:$15,'І півріч'!$18:$18</definedName>
    <definedName name="Підвиди2Порядку" localSheetId="1">січ!#REF!,січ!#REF!,січ!$11:$11,січ!$12:$12,січ!$15:$15,січ!$18:$18</definedName>
    <definedName name="Підвиди2Порядку" localSheetId="2">січ_лют!#REF!,січ_лют!#REF!,січ_лют!$11:$11,січ_лют!$12:$12,січ_лют!$15:$15,січ_лют!$18:$18</definedName>
    <definedName name="Підвиди2Порядку" localSheetId="4">'січ-кв'!#REF!,'січ-кв'!#REF!,'січ-кв'!$11:$11,'січ-кв'!$12:$12,'січ-кв'!$15:$15,'січ-кв'!$18:$18</definedName>
    <definedName name="Підвиди2Порядку" localSheetId="5">'січ-тр'!#REF!,'січ-тр'!#REF!,'січ-тр'!$11:$11,'січ-тр'!$12:$12,'січ-тр'!$15:$15,'січ-тр'!$18:$18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півріч'!$16:$16,'І півріч'!$17:$17</definedName>
    <definedName name="Підвиди3Порядку" localSheetId="1">січ!#REF!,січ!$16:$16,січ!$17:$17</definedName>
    <definedName name="Підвиди3Порядку" localSheetId="2">січ_лют!#REF!,січ_лют!$16:$16,січ_лют!$17:$17</definedName>
    <definedName name="Підвиди3Порядку" localSheetId="4">'січ-кв'!#REF!,'січ-кв'!$16:$16,'січ-кв'!$17:$17</definedName>
    <definedName name="Підвиди3Порядку" localSheetId="5">'січ-тр'!#REF!,'січ-тр'!$16:$16,'січ-тр'!$17:$17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півріч'!$5:$5,'І півріч'!$26:$26,'І півріч'!$38:$38,'І півріч'!$41:$41</definedName>
    <definedName name="Підсумок" localSheetId="1">січ!$5:$5,січ!$25:$25,січ!$37:$37,січ!$40:$40</definedName>
    <definedName name="Підсумок" localSheetId="2">січ_лют!$5:$5,січ_лют!$25:$25,січ_лют!$37:$37,січ_лют!$40:$40</definedName>
    <definedName name="Підсумок" localSheetId="4">'січ-кв'!$5:$5,'січ-кв'!$26:$26,'січ-кв'!$38:$38,'січ-кв'!$41:$41</definedName>
    <definedName name="Підсумок" localSheetId="5">'січ-тр'!$5:$5,'січ-тр'!$26:$26,'січ-тр'!$38:$38,'січ-тр'!$41:$41</definedName>
    <definedName name="Підсумок">#REF!,#REF!,#REF!,#REF!</definedName>
  </definedNames>
  <calcPr calcId="162913" iterate="1"/>
</workbook>
</file>

<file path=xl/calcChain.xml><?xml version="1.0" encoding="utf-8"?>
<calcChain xmlns="http://schemas.openxmlformats.org/spreadsheetml/2006/main">
  <c r="E47" i="10" l="1"/>
  <c r="E46" i="10"/>
  <c r="E45" i="10"/>
  <c r="E44" i="10"/>
  <c r="E43" i="10"/>
  <c r="E42" i="10"/>
  <c r="E41" i="10"/>
  <c r="E40" i="10"/>
  <c r="E39" i="10"/>
  <c r="B38" i="10"/>
  <c r="E38" i="10" s="1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</calcChain>
</file>

<file path=xl/sharedStrings.xml><?xml version="1.0" encoding="utf-8"?>
<sst xmlns="http://schemas.openxmlformats.org/spreadsheetml/2006/main" count="520" uniqueCount="70">
  <si>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</si>
  <si>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</si>
  <si>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</si>
  <si>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</si>
  <si>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</si>
  <si>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</si>
  <si>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</si>
  <si>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</si>
  <si>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</si>
  <si>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</si>
  <si>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</si>
  <si>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</si>
  <si>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</si>
  <si>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</si>
  <si>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</si>
  <si>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</si>
  <si>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</si>
  <si>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</si>
  <si>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</si>
  <si>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</si>
  <si>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</si>
  <si>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</si>
  <si>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</si>
  <si>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</si>
  <si>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</si>
  <si>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</si>
  <si>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</si>
  <si>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млрд. грн.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</si>
  <si>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</si>
  <si>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</si>
  <si>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</si>
  <si>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</si>
  <si>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</si>
  <si>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</si>
  <si>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</si>
  <si>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</si>
  <si>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</si>
  <si>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</si>
  <si>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</si>
  <si>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</si>
  <si>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</si>
  <si>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</si>
  <si>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</si>
  <si>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</si>
  <si>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</si>
  <si>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</si>
  <si>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</si>
  <si>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Показники виконання Зведеного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</si>
  <si>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</si>
  <si>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</si>
  <si>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</si>
  <si>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</si>
  <si>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</si>
  <si>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>Показники виконання Зведеного бюджету України за відповідний період 2019-2020 років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</si>
  <si>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</si>
  <si>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</si>
  <si>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</si>
  <si>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за січень-лютий  2019-2020 років</t>
  </si>
  <si>
    <t>Показники виконання Зведеного бюджету України за січень-лютий  2019-2020 років</t>
  </si>
  <si>
    <t>СІЧЕНЬ-ЛЮТИЙ</t>
  </si>
  <si>
    <t>за І квартал  2019-2020 років</t>
  </si>
  <si>
    <t>І квартал</t>
  </si>
  <si>
    <t>Показники виконання Зведеного бюджету України за 
І квартал 2019-2020 років</t>
  </si>
  <si>
    <t>за січень-квітень  2019-2020 років</t>
  </si>
  <si>
    <t>січень-квітень</t>
  </si>
  <si>
    <t>Показники виконання Зведеного бюджету України за 
січень-травень 2019-2020 років</t>
  </si>
  <si>
    <t>за січень-травень 2019-2020 років</t>
  </si>
  <si>
    <t>січень-травень</t>
  </si>
  <si>
    <t>Показники виконання Зведеного бюджету України за 
І півріччя 2019-2020 років</t>
  </si>
  <si>
    <t>за І півріччя 2019-2020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</si>
</sst>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24" fillId="0" borderId="41" xfId="0" applyFont="1" applyFill="1" applyBorder="1" applyAlignment="1">
      <alignment horizontal="left" vertical="center" wrapText="1"/>
    </xf>
    <xf numFmtId="166" fontId="26" fillId="24" borderId="0" xfId="0" applyNumberFormat="1" applyFont="1" applyFill="1" applyBorder="1" applyAlignment="1">
      <alignment horizontal="center" vertical="center" wrapText="1"/>
    </xf>
    <xf numFmtId="166" fontId="24" fillId="24" borderId="16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25" xfId="0" applyNumberFormat="1" applyFont="1" applyFill="1" applyBorder="1" applyAlignment="1">
      <alignment horizontal="center" vertical="center"/>
    </xf>
    <xf numFmtId="166" fontId="26" fillId="24" borderId="13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/>
    </xf>
    <xf numFmtId="166" fontId="30" fillId="27" borderId="17" xfId="37" applyNumberFormat="1" applyFont="1" applyFill="1" applyBorder="1" applyAlignment="1">
      <alignment horizontal="center" vertical="center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12" ht="7.5" customHeight="1" x14ac:dyDescent="0.25"/>
    <row r="2" spans="1:12" ht="68.25" customHeight="1" x14ac:dyDescent="0.4">
      <c r="A2" s="137" t="s">
        <v>53</v>
      </c>
      <c r="B2" s="137"/>
      <c r="C2" s="137"/>
      <c r="D2" s="137"/>
      <c r="E2" s="92"/>
      <c r="F2" s="92"/>
      <c r="G2" s="92"/>
    </row>
    <row r="3" spans="1:12" ht="57.75" customHeight="1" x14ac:dyDescent="0.4">
      <c r="A3" s="138" t="s">
        <v>45</v>
      </c>
      <c r="B3" s="138"/>
      <c r="C3" s="138"/>
      <c r="D3" s="138"/>
      <c r="E3" s="92"/>
      <c r="F3" s="92"/>
      <c r="G3" s="92"/>
    </row>
    <row r="4" spans="1:12" ht="22.5" customHeight="1" x14ac:dyDescent="0.4">
      <c r="A4" s="139" t="s">
        <v>41</v>
      </c>
      <c r="B4" s="139"/>
      <c r="C4" s="139"/>
      <c r="D4" s="139"/>
      <c r="E4" s="92"/>
      <c r="F4" s="92"/>
      <c r="G4" s="92"/>
    </row>
    <row r="5" spans="1:12" ht="41.25" customHeight="1" x14ac:dyDescent="0.25">
      <c r="A5" s="95">
        <v>1</v>
      </c>
      <c r="B5" s="133" t="s">
        <v>52</v>
      </c>
      <c r="C5" s="133"/>
      <c r="D5" s="134"/>
    </row>
    <row r="6" spans="1:12" ht="37.5" customHeight="1" x14ac:dyDescent="0.25">
      <c r="A6" s="93">
        <v>2</v>
      </c>
      <c r="B6" s="133" t="s">
        <v>57</v>
      </c>
      <c r="C6" s="133"/>
      <c r="D6" s="134"/>
      <c r="E6" s="94"/>
      <c r="F6" s="94" t="s">
        <v>43</v>
      </c>
    </row>
    <row r="7" spans="1:12" ht="37.5" customHeight="1" x14ac:dyDescent="0.25">
      <c r="A7" s="93">
        <v>3</v>
      </c>
      <c r="B7" s="133" t="s">
        <v>60</v>
      </c>
      <c r="C7" s="133"/>
      <c r="D7" s="134"/>
      <c r="E7" s="94"/>
      <c r="F7" s="94"/>
      <c r="I7" s="129"/>
      <c r="J7" s="129"/>
      <c r="K7" s="129"/>
      <c r="L7" s="129"/>
    </row>
    <row r="8" spans="1:12" ht="38.25" customHeight="1" x14ac:dyDescent="0.25">
      <c r="A8" s="93">
        <v>4</v>
      </c>
      <c r="B8" s="133" t="s">
        <v>63</v>
      </c>
      <c r="C8" s="133"/>
      <c r="D8" s="134"/>
      <c r="E8" s="94"/>
      <c r="F8" s="94"/>
    </row>
    <row r="9" spans="1:12" ht="39.75" customHeight="1" x14ac:dyDescent="0.25">
      <c r="A9" s="93">
        <v>5</v>
      </c>
      <c r="B9" s="133" t="s">
        <v>66</v>
      </c>
      <c r="C9" s="133"/>
      <c r="D9" s="134"/>
      <c r="E9" s="94"/>
      <c r="F9" s="94"/>
    </row>
    <row r="10" spans="1:12" ht="36.75" customHeight="1" x14ac:dyDescent="0.25">
      <c r="A10" s="93">
        <v>6</v>
      </c>
      <c r="B10" s="133" t="s">
        <v>69</v>
      </c>
      <c r="C10" s="133"/>
      <c r="D10" s="134"/>
      <c r="E10" s="94"/>
      <c r="F10" s="94"/>
    </row>
    <row r="11" spans="1:12" ht="36" customHeight="1" x14ac:dyDescent="0.25">
      <c r="A11" s="93">
        <v>7</v>
      </c>
      <c r="B11" s="135"/>
      <c r="C11" s="135"/>
      <c r="D11" s="136"/>
      <c r="E11" s="94"/>
      <c r="F11" s="94"/>
    </row>
    <row r="12" spans="1:12" ht="36" customHeight="1" x14ac:dyDescent="0.25">
      <c r="A12" s="93">
        <v>8</v>
      </c>
      <c r="B12" s="135"/>
      <c r="C12" s="135"/>
      <c r="D12" s="136"/>
      <c r="E12" s="94"/>
      <c r="F12" s="94"/>
    </row>
    <row r="13" spans="1:12" ht="36" customHeight="1" x14ac:dyDescent="0.25">
      <c r="A13" s="93">
        <v>9</v>
      </c>
      <c r="B13" s="135"/>
      <c r="C13" s="135"/>
      <c r="D13" s="136"/>
      <c r="E13" s="94"/>
      <c r="F13" s="94"/>
    </row>
    <row r="14" spans="1:12" ht="36" customHeight="1" x14ac:dyDescent="0.25">
      <c r="A14" s="93">
        <v>10</v>
      </c>
      <c r="B14" s="135"/>
      <c r="C14" s="135"/>
      <c r="D14" s="136"/>
      <c r="E14" s="94"/>
      <c r="F14" s="94"/>
    </row>
    <row r="15" spans="1:12" ht="36.75" customHeight="1" x14ac:dyDescent="0.25">
      <c r="A15" s="93">
        <v>11</v>
      </c>
      <c r="B15" s="135"/>
      <c r="C15" s="135"/>
      <c r="D15" s="136"/>
      <c r="E15" s="94"/>
      <c r="F15" s="94"/>
    </row>
    <row r="16" spans="1:12" ht="36.75" customHeight="1" x14ac:dyDescent="0.25">
      <c r="A16" s="93">
        <v>12</v>
      </c>
      <c r="B16" s="135"/>
      <c r="C16" s="135"/>
      <c r="D16" s="136"/>
      <c r="E16" s="94"/>
      <c r="F16" s="94"/>
    </row>
    <row r="17" spans="1:6" ht="58.5" customHeight="1" x14ac:dyDescent="0.25">
      <c r="A17" s="130"/>
      <c r="B17" s="130"/>
      <c r="C17" s="130"/>
      <c r="D17" s="130"/>
      <c r="E17" s="94"/>
      <c r="F17" s="94"/>
    </row>
    <row r="18" spans="1:6" ht="34.5" customHeight="1" x14ac:dyDescent="0.25">
      <c r="A18" s="131"/>
      <c r="B18" s="132"/>
      <c r="C18" s="132"/>
      <c r="D18" s="132"/>
      <c r="E18" s="94"/>
      <c r="F18" s="94"/>
    </row>
    <row r="19" spans="1:6" x14ac:dyDescent="0.25">
      <c r="A19" s="94"/>
      <c r="B19" s="94"/>
      <c r="C19" s="94"/>
      <c r="D19" s="94"/>
      <c r="E19" s="94"/>
      <c r="F19" s="94"/>
    </row>
    <row r="20" spans="1:6" x14ac:dyDescent="0.25">
      <c r="A20" s="94"/>
      <c r="B20" s="94"/>
      <c r="C20" s="94"/>
      <c r="D20" s="94"/>
      <c r="E20" s="94"/>
      <c r="F20" s="94"/>
    </row>
  </sheetData>
  <mergeCells count="18">
    <mergeCell ref="A2:D2"/>
    <mergeCell ref="A3:D3"/>
    <mergeCell ref="A4:D4"/>
    <mergeCell ref="B5:D5"/>
    <mergeCell ref="B6:D6"/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січ_лют!A1" display="за січень-лютий  2019-2020 років"/>
    <hyperlink ref="B7" location="січень!A1" display="за січень 2014-2015 років"/>
    <hyperlink ref="B7:D7" location="'І кв'!A1" display="за І квартал  2019-2020 років"/>
    <hyperlink ref="B8" location="січень!A1" display="за січень 2014-2015 років"/>
    <hyperlink ref="B8:D8" location="'січ-кв'!A1" display="за І квартал  2019-2020 років"/>
    <hyperlink ref="B9:D9" location="'січ-тр'!Підсумок" display="за січень-травень 2019-2020 років"/>
    <hyperlink ref="B10:D10" location="'І півріч'!A1" display="за І півріччя 2019-2020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14" activePane="bottomLeft" state="frozen"/>
      <selection pane="bottomLeft" activeCell="P15" sqref="P15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47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40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49.2" x14ac:dyDescent="0.3">
      <c r="A8" s="99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49.2" x14ac:dyDescent="0.3">
      <c r="A9" s="99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4.6" x14ac:dyDescent="0.3">
      <c r="A10" s="100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4.4" x14ac:dyDescent="0.3">
      <c r="A11" s="101" t="s">
        <v>28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66.599999999999994" x14ac:dyDescent="0.3">
      <c r="A12" s="101" t="s">
        <v>29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6.599999999999994" x14ac:dyDescent="0.3">
      <c r="A15" s="101" t="s">
        <v>37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40.799999999999997" x14ac:dyDescent="0.3">
      <c r="A16" s="103" t="s">
        <v>33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0.66741061185999995</v>
      </c>
      <c r="C37" s="33">
        <v>-0.10835761168999999</v>
      </c>
      <c r="D37" s="32" t="s">
        <v>1</v>
      </c>
      <c r="E37" s="32">
        <v>-0.77576822354999997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0.73124175575999995</v>
      </c>
      <c r="C38" s="61">
        <v>1.534451953E-2</v>
      </c>
      <c r="D38" s="62" t="s">
        <v>1</v>
      </c>
      <c r="E38" s="62">
        <v>-0.7158972362299999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-6.3831143899999998E-2</v>
      </c>
      <c r="C39" s="65">
        <v>-0.12370213122</v>
      </c>
      <c r="D39" s="66" t="s">
        <v>1</v>
      </c>
      <c r="E39" s="66">
        <v>-5.9870987319999999E-2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0.39936724416000746</v>
      </c>
      <c r="C40" s="33">
        <v>3.0728638296400033</v>
      </c>
      <c r="D40" s="32" t="s">
        <v>1</v>
      </c>
      <c r="E40" s="32">
        <v>2.6734965854799957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41.7</v>
      </c>
      <c r="C41" s="69">
        <v>51.252942172699996</v>
      </c>
      <c r="D41" s="70" t="s">
        <v>1</v>
      </c>
      <c r="E41" s="70">
        <v>9.5529421726999928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41.7</v>
      </c>
      <c r="C42" s="74">
        <v>16.899196512950002</v>
      </c>
      <c r="D42" s="75" t="s">
        <v>1</v>
      </c>
      <c r="E42" s="75">
        <v>-24.80080348705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0</v>
      </c>
      <c r="C43" s="78">
        <v>34.353745659749997</v>
      </c>
      <c r="D43" s="79" t="s">
        <v>1</v>
      </c>
      <c r="E43" s="79">
        <v>34.353745659749997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-40.349536325849996</v>
      </c>
      <c r="C44" s="69">
        <v>-31.833336737010001</v>
      </c>
      <c r="D44" s="70" t="s">
        <v>1</v>
      </c>
      <c r="E44" s="70">
        <v>8.5161995888399957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-39.364182664369999</v>
      </c>
      <c r="C45" s="74">
        <v>-30.937144189510001</v>
      </c>
      <c r="D45" s="75" t="s">
        <v>1</v>
      </c>
      <c r="E45" s="75">
        <v>8.427038474859998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-0.98535366148000003</v>
      </c>
      <c r="C46" s="82">
        <v>-0.89619254749999999</v>
      </c>
      <c r="D46" s="83" t="s">
        <v>1</v>
      </c>
      <c r="E46" s="83">
        <v>8.916111398000004E-2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7" activePane="bottomLeft" state="frozen"/>
      <selection pane="bottomLeft" activeCell="G26" sqref="G26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58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59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49.2" x14ac:dyDescent="0.3">
      <c r="A8" s="99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49.2" x14ac:dyDescent="0.3">
      <c r="A9" s="99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4.6" x14ac:dyDescent="0.3">
      <c r="A10" s="100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4.4" x14ac:dyDescent="0.3">
      <c r="A11" s="101" t="s">
        <v>28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66.599999999999994" x14ac:dyDescent="0.3">
      <c r="A12" s="101" t="s">
        <v>29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6.599999999999994" x14ac:dyDescent="0.3">
      <c r="A15" s="101" t="s">
        <v>37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40.799999999999997" x14ac:dyDescent="0.3">
      <c r="A16" s="103" t="s">
        <v>33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1.0804609479999949E-2</v>
      </c>
      <c r="C37" s="33">
        <v>-0.40896472014999996</v>
      </c>
      <c r="D37" s="32" t="s">
        <v>1</v>
      </c>
      <c r="E37" s="32">
        <v>-0.41976932962999991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0.82327109179999991</v>
      </c>
      <c r="C38" s="61">
        <v>0.40256768861000003</v>
      </c>
      <c r="D38" s="62" t="s">
        <v>1</v>
      </c>
      <c r="E38" s="62">
        <v>-0.42070340318999988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-0.81246648231999996</v>
      </c>
      <c r="C39" s="65">
        <v>-0.81153240875999999</v>
      </c>
      <c r="D39" s="66" t="s">
        <v>1</v>
      </c>
      <c r="E39" s="66">
        <v>9.3407355999997055E-4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-4.7181677815199894</v>
      </c>
      <c r="C40" s="33">
        <v>2.5477066283800047</v>
      </c>
      <c r="D40" s="32" t="s">
        <v>1</v>
      </c>
      <c r="E40" s="32">
        <v>7.2658744098999941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60.330335156639997</v>
      </c>
      <c r="C41" s="69">
        <v>66.016721059679995</v>
      </c>
      <c r="D41" s="70" t="s">
        <v>1</v>
      </c>
      <c r="E41" s="70">
        <v>5.6863859030399979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60.151875745109997</v>
      </c>
      <c r="C42" s="74">
        <v>31.326854983580002</v>
      </c>
      <c r="D42" s="75" t="s">
        <v>1</v>
      </c>
      <c r="E42" s="75">
        <v>-28.825020761529995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0.17845941153</v>
      </c>
      <c r="C43" s="78">
        <v>34.689866076099996</v>
      </c>
      <c r="D43" s="79" t="s">
        <v>1</v>
      </c>
      <c r="E43" s="79">
        <v>34.511406664569996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-70.69011888448</v>
      </c>
      <c r="C44" s="69">
        <v>-52.134285114449995</v>
      </c>
      <c r="D44" s="70" t="s">
        <v>1</v>
      </c>
      <c r="E44" s="70">
        <v>18.555833770030006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-68.613936296879984</v>
      </c>
      <c r="C45" s="74">
        <v>-49.458604512279997</v>
      </c>
      <c r="D45" s="75" t="s">
        <v>1</v>
      </c>
      <c r="E45" s="75">
        <v>19.155331784599987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-2.0761825876</v>
      </c>
      <c r="C46" s="82">
        <v>-2.6756806021700004</v>
      </c>
      <c r="D46" s="83" t="s">
        <v>1</v>
      </c>
      <c r="E46" s="83">
        <v>-0.5994980145700004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activeCell="G26" sqref="G26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62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61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49.2" x14ac:dyDescent="0.3">
      <c r="A8" s="99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49.2" x14ac:dyDescent="0.3">
      <c r="A9" s="99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4.6" x14ac:dyDescent="0.3">
      <c r="A10" s="100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4.4" x14ac:dyDescent="0.3">
      <c r="A11" s="101" t="s">
        <v>28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66.599999999999994" x14ac:dyDescent="0.3">
      <c r="A12" s="101" t="s">
        <v>29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6.599999999999994" x14ac:dyDescent="0.3">
      <c r="A15" s="101" t="s">
        <v>37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40.799999999999997" x14ac:dyDescent="0.3">
      <c r="A16" s="103" t="s">
        <v>33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-0.56506986695000028</v>
      </c>
      <c r="C37" s="33">
        <v>-0.69430129106000016</v>
      </c>
      <c r="D37" s="32" t="s">
        <v>1</v>
      </c>
      <c r="E37" s="32">
        <v>-0.12923142410999988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1.0065892114999999</v>
      </c>
      <c r="C38" s="61">
        <v>0.70432670969999989</v>
      </c>
      <c r="D38" s="62" t="s">
        <v>1</v>
      </c>
      <c r="E38" s="62">
        <v>-0.30226250180000003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-1.5716590784500002</v>
      </c>
      <c r="C39" s="65">
        <v>-1.39862800076</v>
      </c>
      <c r="D39" s="66" t="s">
        <v>1</v>
      </c>
      <c r="E39" s="66">
        <v>0.17303107769000015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8.9595772240500064</v>
      </c>
      <c r="C40" s="33">
        <v>17.370933837170003</v>
      </c>
      <c r="D40" s="32" t="s">
        <v>1</v>
      </c>
      <c r="E40" s="32">
        <v>8.411356613119997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115.43184925025</v>
      </c>
      <c r="C41" s="69">
        <v>99.413862696020004</v>
      </c>
      <c r="D41" s="70" t="s">
        <v>1</v>
      </c>
      <c r="E41" s="70">
        <v>-16.017986554229992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87.383438748259991</v>
      </c>
      <c r="C42" s="74">
        <v>64.408231119410004</v>
      </c>
      <c r="D42" s="75" t="s">
        <v>1</v>
      </c>
      <c r="E42" s="75">
        <v>-22.975207628849986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28.048410501989999</v>
      </c>
      <c r="C43" s="78">
        <v>35.00563157661</v>
      </c>
      <c r="D43" s="79" t="s">
        <v>1</v>
      </c>
      <c r="E43" s="79">
        <v>6.9572210746200014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-94.521156279149992</v>
      </c>
      <c r="C44" s="69">
        <v>-61.894699958430003</v>
      </c>
      <c r="D44" s="70" t="s">
        <v>1</v>
      </c>
      <c r="E44" s="70">
        <v>32.626456320719988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-83.159356796240004</v>
      </c>
      <c r="C45" s="74">
        <v>-54.726609942900005</v>
      </c>
      <c r="D45" s="75" t="s">
        <v>1</v>
      </c>
      <c r="E45" s="75">
        <v>28.432746853339999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-11.361799482910001</v>
      </c>
      <c r="C46" s="82">
        <v>-7.1680900155299998</v>
      </c>
      <c r="D46" s="83" t="s">
        <v>1</v>
      </c>
      <c r="E46" s="83">
        <v>4.1937094673800015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G27" sqref="G27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65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64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49.2" x14ac:dyDescent="0.3">
      <c r="A8" s="99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49.2" x14ac:dyDescent="0.3">
      <c r="A9" s="99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4.6" x14ac:dyDescent="0.3">
      <c r="A10" s="100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4.4" x14ac:dyDescent="0.3">
      <c r="A11" s="101" t="s">
        <v>28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66.599999999999994" x14ac:dyDescent="0.3">
      <c r="A12" s="101" t="s">
        <v>29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6.599999999999994" x14ac:dyDescent="0.3">
      <c r="A15" s="101" t="s">
        <v>37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40.799999999999997" x14ac:dyDescent="0.3">
      <c r="A16" s="103" t="s">
        <v>33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27.6" x14ac:dyDescent="0.3">
      <c r="A24" s="118"/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.6" x14ac:dyDescent="0.3">
      <c r="A38" s="108" t="s">
        <v>21</v>
      </c>
      <c r="B38" s="90">
        <v>-0.4414974892500001</v>
      </c>
      <c r="C38" s="33">
        <v>-0.93141918106000055</v>
      </c>
      <c r="D38" s="32" t="s">
        <v>1</v>
      </c>
      <c r="E38" s="32">
        <v>-0.48992169181000045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1.8799938318600002</v>
      </c>
      <c r="C39" s="61">
        <v>1.3398314526999997</v>
      </c>
      <c r="D39" s="62" t="s">
        <v>1</v>
      </c>
      <c r="E39" s="62">
        <v>-0.54016237916000054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8">
        <v>-2.3214913211100003</v>
      </c>
      <c r="C40" s="65">
        <v>-2.2712506337600002</v>
      </c>
      <c r="D40" s="66" t="s">
        <v>1</v>
      </c>
      <c r="E40" s="66">
        <v>5.0240687350000091E-2</v>
      </c>
      <c r="F40" s="66" t="s">
        <v>1</v>
      </c>
      <c r="G40" s="67" t="s">
        <v>1</v>
      </c>
      <c r="H40" s="11"/>
      <c r="I40" s="4"/>
      <c r="J40" s="4"/>
    </row>
    <row r="41" spans="1:11" ht="27.6" x14ac:dyDescent="0.3">
      <c r="A41" s="108" t="s">
        <v>35</v>
      </c>
      <c r="B41" s="90">
        <v>-17.623432440509987</v>
      </c>
      <c r="C41" s="33">
        <v>10.659782674199986</v>
      </c>
      <c r="D41" s="32" t="s">
        <v>1</v>
      </c>
      <c r="E41" s="32">
        <v>28.283215114709975</v>
      </c>
      <c r="F41" s="32" t="s">
        <v>1</v>
      </c>
      <c r="G41" s="34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162.12005966829</v>
      </c>
      <c r="C42" s="69">
        <v>109.81204908617998</v>
      </c>
      <c r="D42" s="70" t="s">
        <v>1</v>
      </c>
      <c r="E42" s="70">
        <v>-52.308010582110015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132.34430797924</v>
      </c>
      <c r="C43" s="74">
        <v>74.436950721060001</v>
      </c>
      <c r="D43" s="75" t="s">
        <v>1</v>
      </c>
      <c r="E43" s="75">
        <v>-57.907357258179999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29.775751689050004</v>
      </c>
      <c r="C44" s="78">
        <v>35.375098365120003</v>
      </c>
      <c r="D44" s="79" t="s">
        <v>1</v>
      </c>
      <c r="E44" s="79">
        <v>5.5993466760699988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2">
        <v>-127.09328287462999</v>
      </c>
      <c r="C45" s="69">
        <v>-71.880809236610006</v>
      </c>
      <c r="D45" s="70" t="s">
        <v>1</v>
      </c>
      <c r="E45" s="70">
        <v>55.212473638019986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-114.70860198518999</v>
      </c>
      <c r="C46" s="74">
        <v>-63.561359285329999</v>
      </c>
      <c r="D46" s="75" t="s">
        <v>1</v>
      </c>
      <c r="E46" s="75">
        <v>51.147242699859987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-12.38468088944</v>
      </c>
      <c r="C47" s="82">
        <v>-8.3194499512800011</v>
      </c>
      <c r="D47" s="83" t="s">
        <v>1</v>
      </c>
      <c r="E47" s="83">
        <v>4.0652309381599991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D5" sqref="D5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65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67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49.2" x14ac:dyDescent="0.3">
      <c r="A8" s="99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49.2" x14ac:dyDescent="0.3">
      <c r="A9" s="99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4.6" x14ac:dyDescent="0.3">
      <c r="A10" s="100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4.4" x14ac:dyDescent="0.3">
      <c r="A11" s="101" t="s">
        <v>28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66.599999999999994" x14ac:dyDescent="0.3">
      <c r="A12" s="101" t="s">
        <v>29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6.599999999999994" x14ac:dyDescent="0.3">
      <c r="A15" s="101" t="s">
        <v>37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40.799999999999997" x14ac:dyDescent="0.3">
      <c r="A16" s="103" t="s">
        <v>33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27.6" x14ac:dyDescent="0.3">
      <c r="A24" s="118"/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.6" x14ac:dyDescent="0.3">
      <c r="A38" s="108" t="s">
        <v>21</v>
      </c>
      <c r="B38" s="90">
        <v>-1.2554489013099994</v>
      </c>
      <c r="C38" s="33">
        <v>-1.2818294165699999</v>
      </c>
      <c r="D38" s="32" t="s">
        <v>1</v>
      </c>
      <c r="E38" s="32">
        <v>-2.6380515260000514E-2</v>
      </c>
      <c r="F38" s="32" t="s">
        <v>1</v>
      </c>
      <c r="G38" s="34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2.3679638139000008</v>
      </c>
      <c r="C39" s="61">
        <v>2.2409376483500001</v>
      </c>
      <c r="D39" s="62" t="s">
        <v>1</v>
      </c>
      <c r="E39" s="62">
        <v>-0.12702616555000068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8">
        <v>-3.6234127152100002</v>
      </c>
      <c r="C40" s="65">
        <v>-3.52276706492</v>
      </c>
      <c r="D40" s="66" t="s">
        <v>1</v>
      </c>
      <c r="E40" s="66">
        <v>0.10064565029000017</v>
      </c>
      <c r="F40" s="66" t="s">
        <v>1</v>
      </c>
      <c r="G40" s="67" t="s">
        <v>1</v>
      </c>
      <c r="H40" s="11"/>
      <c r="I40" s="4"/>
      <c r="J40" s="4"/>
    </row>
    <row r="41" spans="1:11" ht="27.6" x14ac:dyDescent="0.3">
      <c r="A41" s="108" t="s">
        <v>35</v>
      </c>
      <c r="B41" s="90">
        <v>-33.860358425209981</v>
      </c>
      <c r="C41" s="33">
        <v>31.977623541319979</v>
      </c>
      <c r="D41" s="32" t="s">
        <v>1</v>
      </c>
      <c r="E41" s="32">
        <v>65.837981966529952</v>
      </c>
      <c r="F41" s="32" t="s">
        <v>1</v>
      </c>
      <c r="G41" s="34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186.10700799084003</v>
      </c>
      <c r="C42" s="69">
        <v>163.85334748438999</v>
      </c>
      <c r="D42" s="70" t="s">
        <v>1</v>
      </c>
      <c r="E42" s="70">
        <v>-22.253660506450046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155.72294690877001</v>
      </c>
      <c r="C43" s="74">
        <v>126.49705035286</v>
      </c>
      <c r="D43" s="75" t="s">
        <v>1</v>
      </c>
      <c r="E43" s="75">
        <v>-29.225896555910012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30.384061082070005</v>
      </c>
      <c r="C44" s="78">
        <v>37.356297131529999</v>
      </c>
      <c r="D44" s="79" t="s">
        <v>1</v>
      </c>
      <c r="E44" s="79">
        <v>6.972236049459994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2">
        <v>-176.45354536495</v>
      </c>
      <c r="C45" s="69">
        <v>-115.23632666552</v>
      </c>
      <c r="D45" s="70" t="s">
        <v>1</v>
      </c>
      <c r="E45" s="70">
        <v>61.217218699430006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-130.39620556247999</v>
      </c>
      <c r="C46" s="74">
        <v>-78.258645424169998</v>
      </c>
      <c r="D46" s="75" t="s">
        <v>1</v>
      </c>
      <c r="E46" s="75">
        <v>52.137560138309993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-46.057339802469997</v>
      </c>
      <c r="C47" s="82">
        <v>-36.977681241349998</v>
      </c>
      <c r="D47" s="83" t="s">
        <v>1</v>
      </c>
      <c r="E47" s="83">
        <v>9.0796585611199987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80" zoomScaleNormal="90" zoomScaleSheetLayoutView="80" workbookViewId="0">
      <pane ySplit="4" topLeftCell="A24" activePane="bottomLeft" state="frozen"/>
      <selection pane="bottomLeft" activeCell="P29" sqref="P29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3.5546875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40" t="s">
        <v>68</v>
      </c>
      <c r="B1" s="140"/>
      <c r="C1" s="140"/>
      <c r="D1" s="140"/>
      <c r="E1" s="140"/>
      <c r="F1" s="140"/>
      <c r="G1" s="140"/>
    </row>
    <row r="2" spans="1:14" ht="26.25" customHeight="1" thickBot="1" x14ac:dyDescent="0.3">
      <c r="A2" s="141" t="s">
        <v>0</v>
      </c>
      <c r="B2" s="144" t="s">
        <v>67</v>
      </c>
      <c r="C2" s="145"/>
      <c r="D2" s="145"/>
      <c r="E2" s="145"/>
      <c r="F2" s="145"/>
      <c r="G2" s="146"/>
    </row>
    <row r="3" spans="1:14" s="3" customFormat="1" ht="27" customHeight="1" x14ac:dyDescent="0.25">
      <c r="A3" s="142"/>
      <c r="B3" s="147" t="s">
        <v>48</v>
      </c>
      <c r="C3" s="149" t="s">
        <v>49</v>
      </c>
      <c r="D3" s="151" t="s">
        <v>26</v>
      </c>
      <c r="E3" s="151"/>
      <c r="F3" s="152" t="s">
        <v>44</v>
      </c>
      <c r="G3" s="153"/>
    </row>
    <row r="4" spans="1:14" s="3" customFormat="1" ht="66.75" customHeight="1" thickBot="1" x14ac:dyDescent="0.3">
      <c r="A4" s="143"/>
      <c r="B4" s="148"/>
      <c r="C4" s="150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642.69084733210002</v>
      </c>
      <c r="C5" s="86">
        <v>653.81814919579995</v>
      </c>
      <c r="D5" s="87">
        <f>C5/B5*100</f>
        <v>101.73136149517157</v>
      </c>
      <c r="E5" s="87">
        <f>C5-B5</f>
        <v>11.127301863699927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504.44837456960005</v>
      </c>
      <c r="C6" s="38">
        <v>490.03242533867001</v>
      </c>
      <c r="D6" s="39">
        <f t="shared" ref="D6:D25" si="0">C6/B6*100</f>
        <v>97.142234972363653</v>
      </c>
      <c r="E6" s="39">
        <f t="shared" ref="E6:E47" si="1">C6-B6</f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128.43839548109</v>
      </c>
      <c r="C7" s="41">
        <v>135.2932860736</v>
      </c>
      <c r="D7" s="42">
        <f t="shared" si="0"/>
        <v>105.33710388302013</v>
      </c>
      <c r="E7" s="42">
        <f t="shared" si="1"/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49.2" x14ac:dyDescent="0.3">
      <c r="A8" s="99" t="s">
        <v>13</v>
      </c>
      <c r="B8" s="47">
        <v>58.108465483929997</v>
      </c>
      <c r="C8" s="45">
        <v>59.563804991519994</v>
      </c>
      <c r="D8" s="44">
        <f t="shared" si="0"/>
        <v>102.50452235396317</v>
      </c>
      <c r="E8" s="44">
        <f t="shared" si="1"/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49.2" x14ac:dyDescent="0.3">
      <c r="A9" s="99" t="s">
        <v>14</v>
      </c>
      <c r="B9" s="47">
        <v>24.69587813007</v>
      </c>
      <c r="C9" s="45">
        <v>12.246729499840001</v>
      </c>
      <c r="D9" s="44">
        <f t="shared" si="0"/>
        <v>49.590176285038574</v>
      </c>
      <c r="E9" s="44">
        <f t="shared" si="1"/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4.6" x14ac:dyDescent="0.3">
      <c r="A10" s="100" t="s">
        <v>15</v>
      </c>
      <c r="B10" s="52">
        <v>64.600578569580009</v>
      </c>
      <c r="C10" s="41">
        <v>66.524560379790003</v>
      </c>
      <c r="D10" s="119">
        <f t="shared" si="0"/>
        <v>102.97827334183658</v>
      </c>
      <c r="E10" s="119">
        <f t="shared" si="1"/>
        <v>1.9239818102099946</v>
      </c>
      <c r="F10" s="119">
        <v>10.17476854837436</v>
      </c>
      <c r="G10" s="125">
        <v>0.1231894979263739</v>
      </c>
      <c r="H10" s="4"/>
      <c r="I10" s="4"/>
    </row>
    <row r="11" spans="1:14" s="6" customFormat="1" ht="44.4" x14ac:dyDescent="0.3">
      <c r="A11" s="101" t="s">
        <v>28</v>
      </c>
      <c r="B11" s="28">
        <v>31.856600847900001</v>
      </c>
      <c r="C11" s="25">
        <v>36.611840193230002</v>
      </c>
      <c r="D11" s="26">
        <f t="shared" si="0"/>
        <v>114.92701424120541</v>
      </c>
      <c r="E11" s="26">
        <f t="shared" si="1"/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66.599999999999994" x14ac:dyDescent="0.3">
      <c r="A12" s="101" t="s">
        <v>29</v>
      </c>
      <c r="B12" s="28">
        <v>29.86468832664</v>
      </c>
      <c r="C12" s="25">
        <v>26.592895922390003</v>
      </c>
      <c r="D12" s="26">
        <f t="shared" si="0"/>
        <v>89.044612257575508</v>
      </c>
      <c r="E12" s="26">
        <f t="shared" si="1"/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2.8792893950399998</v>
      </c>
      <c r="C13" s="25">
        <v>3.3198242641700002</v>
      </c>
      <c r="D13" s="26">
        <f t="shared" si="0"/>
        <v>115.30012474219808</v>
      </c>
      <c r="E13" s="26">
        <f t="shared" si="1"/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173.61126481832002</v>
      </c>
      <c r="C14" s="51">
        <v>164.17820625746998</v>
      </c>
      <c r="D14" s="48">
        <f t="shared" si="0"/>
        <v>94.566563079462895</v>
      </c>
      <c r="E14" s="48">
        <f t="shared" si="1"/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6.599999999999994" x14ac:dyDescent="0.3">
      <c r="A15" s="101" t="s">
        <v>37</v>
      </c>
      <c r="B15" s="28">
        <v>35.002160320350008</v>
      </c>
      <c r="C15" s="25">
        <v>48.705796920149993</v>
      </c>
      <c r="D15" s="26">
        <f t="shared" si="0"/>
        <v>139.15083090409362</v>
      </c>
      <c r="E15" s="26">
        <f t="shared" si="1"/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40.799999999999997" x14ac:dyDescent="0.3">
      <c r="A16" s="103" t="s">
        <v>33</v>
      </c>
      <c r="B16" s="29">
        <v>118.72608512276003</v>
      </c>
      <c r="C16" s="22">
        <v>123.77019073433999</v>
      </c>
      <c r="D16" s="23">
        <f t="shared" si="0"/>
        <v>104.24852348695275</v>
      </c>
      <c r="E16" s="23">
        <f t="shared" si="1"/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-83.723924802410011</v>
      </c>
      <c r="C17" s="22">
        <v>-75.064393814189998</v>
      </c>
      <c r="D17" s="23">
        <f t="shared" si="0"/>
        <v>89.657041271468501</v>
      </c>
      <c r="E17" s="23">
        <f t="shared" si="1"/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138.60910449797001</v>
      </c>
      <c r="C18" s="25">
        <v>115.47240933732</v>
      </c>
      <c r="D18" s="26">
        <f t="shared" si="0"/>
        <v>83.307954232552703</v>
      </c>
      <c r="E18" s="26">
        <f t="shared" si="1"/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14.175644183170002</v>
      </c>
      <c r="C19" s="45">
        <v>12.547807492779999</v>
      </c>
      <c r="D19" s="44">
        <f t="shared" si="0"/>
        <v>88.516665138063715</v>
      </c>
      <c r="E19" s="44">
        <f t="shared" si="1"/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64">
        <v>34.123536478979993</v>
      </c>
      <c r="C20" s="61">
        <v>33.557644023670001</v>
      </c>
      <c r="D20" s="44">
        <f t="shared" si="0"/>
        <v>98.341635968304217</v>
      </c>
      <c r="E20" s="44">
        <f t="shared" si="1"/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15.576455362120001</v>
      </c>
      <c r="C21" s="45">
        <v>13.313975209989998</v>
      </c>
      <c r="D21" s="44">
        <f t="shared" si="0"/>
        <v>85.474999930779674</v>
      </c>
      <c r="E21" s="44">
        <f t="shared" si="1"/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16.19306018444</v>
      </c>
      <c r="C22" s="45">
        <v>17.748910016819998</v>
      </c>
      <c r="D22" s="44">
        <f t="shared" si="0"/>
        <v>109.60812727587476</v>
      </c>
      <c r="E22" s="44">
        <f t="shared" si="1"/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134.24198900399998</v>
      </c>
      <c r="C23" s="38">
        <v>161.60896732589001</v>
      </c>
      <c r="D23" s="54">
        <f t="shared" si="0"/>
        <v>120.38630276930311</v>
      </c>
      <c r="E23" s="54">
        <f t="shared" si="1"/>
        <v>27.366978321890031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27.6" x14ac:dyDescent="0.3">
      <c r="A24" s="118"/>
      <c r="B24" s="120">
        <v>64.898456239040001</v>
      </c>
      <c r="C24" s="121">
        <v>42.72248293298</v>
      </c>
      <c r="D24" s="122">
        <f t="shared" si="0"/>
        <v>65.829736805480536</v>
      </c>
      <c r="E24" s="122">
        <f t="shared" si="1"/>
        <v>-22.175973306060001</v>
      </c>
      <c r="F24" s="122">
        <v>6.5342991095812399</v>
      </c>
      <c r="G24" s="126">
        <v>-3.5636284567506307</v>
      </c>
      <c r="H24" s="4"/>
      <c r="I24" s="4"/>
      <c r="J24" s="17"/>
      <c r="K24" s="17"/>
    </row>
    <row r="25" spans="1:13" s="6" customFormat="1" ht="49.8" thickBot="1" x14ac:dyDescent="0.35">
      <c r="A25" s="106" t="s">
        <v>42</v>
      </c>
      <c r="B25" s="59">
        <v>27.258457319770006</v>
      </c>
      <c r="C25" s="57">
        <v>34.793156145929999</v>
      </c>
      <c r="D25" s="56">
        <f t="shared" si="0"/>
        <v>127.64169203623723</v>
      </c>
      <c r="E25" s="56">
        <f t="shared" si="1"/>
        <v>7.5346988261599925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29.4" x14ac:dyDescent="0.3">
      <c r="A26" s="96" t="s">
        <v>20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35" t="s">
        <v>1</v>
      </c>
      <c r="H26" s="4"/>
      <c r="I26" s="4"/>
      <c r="J26" s="17"/>
      <c r="K26" s="17"/>
    </row>
    <row r="27" spans="1:13" s="6" customFormat="1" ht="50.1" customHeight="1" x14ac:dyDescent="0.25">
      <c r="A27" s="107" t="s">
        <v>5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4.6" x14ac:dyDescent="0.3">
      <c r="A28" s="107" t="s">
        <v>25</v>
      </c>
      <c r="B28" s="64">
        <v>60.769461478830003</v>
      </c>
      <c r="C28" s="61">
        <v>61.988774229449994</v>
      </c>
      <c r="D28" s="62">
        <v>102.00645640252178</v>
      </c>
      <c r="E28" s="123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4.6" x14ac:dyDescent="0.25">
      <c r="A29" s="107" t="s">
        <v>11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127">
        <v>4.8310320439616916E-2</v>
      </c>
      <c r="H29" s="11"/>
      <c r="I29" s="12"/>
      <c r="J29" s="17"/>
      <c r="K29" s="17"/>
    </row>
    <row r="30" spans="1:13" ht="49.2" x14ac:dyDescent="0.25">
      <c r="A30" s="107" t="s">
        <v>2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4.6" x14ac:dyDescent="0.25">
      <c r="A31" s="107" t="s">
        <v>9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49.2" x14ac:dyDescent="0.3">
      <c r="A32" s="107" t="s">
        <v>7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3">
      <c r="A33" s="107" t="s">
        <v>4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4.6" x14ac:dyDescent="0.3">
      <c r="A34" s="107" t="s">
        <v>6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4.6" x14ac:dyDescent="0.3">
      <c r="A35" s="107" t="s">
        <v>10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4.6" x14ac:dyDescent="0.3">
      <c r="A36" s="107" t="s">
        <v>3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49.8" thickBot="1" x14ac:dyDescent="0.35">
      <c r="A37" s="107" t="s">
        <v>8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29.4" x14ac:dyDescent="0.3">
      <c r="A38" s="108" t="s">
        <v>21</v>
      </c>
      <c r="B38" s="36">
        <f>B39+B40</f>
        <v>-0.67881359839000011</v>
      </c>
      <c r="C38" s="36">
        <v>1.3815943918899998</v>
      </c>
      <c r="D38" s="35" t="s">
        <v>1</v>
      </c>
      <c r="E38" s="35">
        <f t="shared" si="1"/>
        <v>2.0604079902799999</v>
      </c>
      <c r="F38" s="35" t="s">
        <v>1</v>
      </c>
      <c r="G38" s="37" t="s">
        <v>1</v>
      </c>
      <c r="H38" s="11"/>
      <c r="I38" s="4"/>
      <c r="J38" s="7"/>
    </row>
    <row r="39" spans="1:11" s="6" customFormat="1" ht="24.6" x14ac:dyDescent="0.3">
      <c r="A39" s="109" t="s">
        <v>22</v>
      </c>
      <c r="B39" s="64">
        <v>3.09039464058</v>
      </c>
      <c r="C39" s="61">
        <v>5.1062713992099997</v>
      </c>
      <c r="D39" s="62" t="s">
        <v>1</v>
      </c>
      <c r="E39" s="62">
        <f t="shared" si="1"/>
        <v>2.0158767586299997</v>
      </c>
      <c r="F39" s="62" t="s">
        <v>1</v>
      </c>
      <c r="G39" s="63" t="s">
        <v>1</v>
      </c>
      <c r="H39" s="11"/>
      <c r="I39" s="4"/>
      <c r="J39" s="4"/>
    </row>
    <row r="40" spans="1:11" s="6" customFormat="1" ht="25.2" thickBot="1" x14ac:dyDescent="0.35">
      <c r="A40" s="110" t="s">
        <v>23</v>
      </c>
      <c r="B40" s="64">
        <v>-3.7692082389700001</v>
      </c>
      <c r="C40" s="61">
        <v>-3.72467700732</v>
      </c>
      <c r="D40" s="66" t="s">
        <v>1</v>
      </c>
      <c r="E40" s="124">
        <f t="shared" si="1"/>
        <v>4.4531231650000169E-2</v>
      </c>
      <c r="F40" s="66" t="s">
        <v>1</v>
      </c>
      <c r="G40" s="67" t="s">
        <v>1</v>
      </c>
      <c r="H40" s="11"/>
      <c r="I40" s="4"/>
      <c r="J40" s="4"/>
    </row>
    <row r="41" spans="1:11" ht="29.4" x14ac:dyDescent="0.3">
      <c r="A41" s="108" t="s">
        <v>35</v>
      </c>
      <c r="B41" s="60">
        <v>-21.059939779549964</v>
      </c>
      <c r="C41" s="128">
        <v>3.3989610059499902</v>
      </c>
      <c r="D41" s="35" t="s">
        <v>1</v>
      </c>
      <c r="E41" s="35">
        <f t="shared" si="1"/>
        <v>24.458900785499953</v>
      </c>
      <c r="F41" s="35" t="s">
        <v>1</v>
      </c>
      <c r="G41" s="37" t="s">
        <v>1</v>
      </c>
      <c r="H41" s="4"/>
      <c r="I41" s="4"/>
      <c r="J41" s="4"/>
    </row>
    <row r="42" spans="1:11" ht="24.6" x14ac:dyDescent="0.4">
      <c r="A42" s="111" t="s">
        <v>18</v>
      </c>
      <c r="B42" s="72">
        <v>247.06721773082003</v>
      </c>
      <c r="C42" s="69">
        <v>264.69733245636002</v>
      </c>
      <c r="D42" s="70" t="s">
        <v>1</v>
      </c>
      <c r="E42" s="70">
        <f t="shared" si="1"/>
        <v>17.630114725539983</v>
      </c>
      <c r="F42" s="70" t="s">
        <v>1</v>
      </c>
      <c r="G42" s="71" t="s">
        <v>1</v>
      </c>
      <c r="H42" s="73"/>
      <c r="I42" s="4"/>
      <c r="J42" s="4"/>
    </row>
    <row r="43" spans="1:11" ht="22.2" x14ac:dyDescent="0.3">
      <c r="A43" s="112" t="s">
        <v>38</v>
      </c>
      <c r="B43" s="77">
        <v>185.77814977070003</v>
      </c>
      <c r="C43" s="74">
        <v>155.23370469770001</v>
      </c>
      <c r="D43" s="75" t="s">
        <v>1</v>
      </c>
      <c r="E43" s="75">
        <f t="shared" si="1"/>
        <v>-30.54444507300002</v>
      </c>
      <c r="F43" s="75" t="s">
        <v>1</v>
      </c>
      <c r="G43" s="76" t="s">
        <v>1</v>
      </c>
      <c r="H43" s="4"/>
      <c r="I43" s="4"/>
      <c r="J43" s="4"/>
    </row>
    <row r="44" spans="1:11" ht="22.2" x14ac:dyDescent="0.25">
      <c r="A44" s="113" t="s">
        <v>39</v>
      </c>
      <c r="B44" s="81">
        <v>61.289067960119993</v>
      </c>
      <c r="C44" s="78">
        <v>109.46362775866001</v>
      </c>
      <c r="D44" s="79" t="s">
        <v>1</v>
      </c>
      <c r="E44" s="79">
        <f t="shared" si="1"/>
        <v>48.174559798540017</v>
      </c>
      <c r="F44" s="79" t="s">
        <v>1</v>
      </c>
      <c r="G44" s="80" t="s">
        <v>1</v>
      </c>
      <c r="H44" s="13"/>
    </row>
    <row r="45" spans="1:11" ht="24.6" x14ac:dyDescent="0.25">
      <c r="A45" s="111" t="s">
        <v>19</v>
      </c>
      <c r="B45" s="77">
        <v>-210.97169267141001</v>
      </c>
      <c r="C45" s="69">
        <v>-156.87385859446002</v>
      </c>
      <c r="D45" s="70" t="s">
        <v>1</v>
      </c>
      <c r="E45" s="70">
        <f t="shared" si="1"/>
        <v>54.097834076949994</v>
      </c>
      <c r="F45" s="70" t="s">
        <v>1</v>
      </c>
      <c r="G45" s="71" t="s">
        <v>1</v>
      </c>
    </row>
    <row r="46" spans="1:11" ht="22.2" x14ac:dyDescent="0.25">
      <c r="A46" s="112" t="s">
        <v>38</v>
      </c>
      <c r="B46" s="77">
        <v>-161.79257715377003</v>
      </c>
      <c r="C46" s="74">
        <v>-113.33836175886</v>
      </c>
      <c r="D46" s="75" t="s">
        <v>1</v>
      </c>
      <c r="E46" s="75">
        <f t="shared" si="1"/>
        <v>48.454215394910022</v>
      </c>
      <c r="F46" s="75" t="s">
        <v>1</v>
      </c>
      <c r="G46" s="76" t="s">
        <v>1</v>
      </c>
    </row>
    <row r="47" spans="1:11" ht="22.8" thickBot="1" x14ac:dyDescent="0.3">
      <c r="A47" s="114" t="s">
        <v>39</v>
      </c>
      <c r="B47" s="85">
        <v>-49.179115517639993</v>
      </c>
      <c r="C47" s="82">
        <v>-43.535496835600007</v>
      </c>
      <c r="D47" s="83" t="s">
        <v>1</v>
      </c>
      <c r="E47" s="83">
        <f t="shared" si="1"/>
        <v>5.6436186820399854</v>
      </c>
      <c r="F47" s="83" t="s">
        <v>1</v>
      </c>
      <c r="G47" s="84" t="s">
        <v>1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Зміст</vt:lpstr>
      <vt:lpstr>січ</vt:lpstr>
      <vt:lpstr>січ_лют</vt:lpstr>
      <vt:lpstr>І кв</vt:lpstr>
      <vt:lpstr>січ-кв</vt:lpstr>
      <vt:lpstr>січ-тр</vt:lpstr>
      <vt:lpstr>І півріч</vt:lpstr>
      <vt:lpstr>'І кв'!Заголовки_для_друку</vt:lpstr>
      <vt:lpstr>'І півріч'!Заголовки_для_друку</vt:lpstr>
      <vt:lpstr>січ!Заголовки_для_друку</vt:lpstr>
      <vt:lpstr>січ_лют!Заголовки_для_друку</vt:lpstr>
      <vt:lpstr>'січ-кв'!Заголовки_для_друку</vt:lpstr>
      <vt:lpstr>'січ-тр'!Заголовки_для_друку</vt:lpstr>
      <vt:lpstr>Зміст!Область_друку</vt:lpstr>
      <vt:lpstr>'І кв'!Область_друку</vt:lpstr>
      <vt:lpstr>'І півріч'!Область_друку</vt:lpstr>
      <vt:lpstr>січ!Область_друку</vt:lpstr>
      <vt:lpstr>січ_лют!Область_друку</vt:lpstr>
      <vt:lpstr>'січ-кв'!Область_друку</vt:lpstr>
      <vt:lpstr>'січ-тр'!Область_друку</vt:lpstr>
      <vt:lpstr>'І кв'!Підвиди</vt:lpstr>
      <vt:lpstr>'І півріч'!Підвиди</vt:lpstr>
      <vt:lpstr>січ!Підвиди</vt:lpstr>
      <vt:lpstr>січ_лют!Підвиди</vt:lpstr>
      <vt:lpstr>'січ-кв'!Підвиди</vt:lpstr>
      <vt:lpstr>'січ-тр'!Підвиди</vt:lpstr>
      <vt:lpstr>'І кв'!Підсумок</vt:lpstr>
      <vt:lpstr>'І півріч'!Підсумок</vt:lpstr>
      <vt:lpstr>січ!Підсумок</vt:lpstr>
      <vt:lpstr>січ_лют!Підсумок</vt:lpstr>
      <vt:lpstr>'січ-кв'!Підсумок</vt:lpstr>
      <vt:lpstr>'січ-тр'!Підсумок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Ришкова Інна Миколаївна</cp:lastModifiedBy>
  <cp:lastPrinted>2018-08-28T14:09:25Z</cp:lastPrinted>
  <dcterms:created xsi:type="dcterms:W3CDTF">2007-07-06T09:10:38Z</dcterms:created>
  <dcterms:modified xsi:type="dcterms:W3CDTF">2020-08-14T13:57:33Z</dcterms:modified>
</cp:coreProperties>
</file>