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0\12_грудень_2020\річна звітність\"/>
    </mc:Choice>
  </mc:AlternateContent>
  <bookViews>
    <workbookView xWindow="0" yWindow="0" windowWidth="28800" windowHeight="11775" tabRatio="695" firstSheet="7" activeTab="12"/>
  </bookViews>
  <sheets>
    <sheet name="Зміст" sheetId="5" r:id="rId1"/>
    <sheet name="січ" sheetId="4" r:id="rId2"/>
    <sheet name="січ_лют" sheetId="6" r:id="rId3"/>
    <sheet name="І кв" sheetId="7" r:id="rId4"/>
    <sheet name="січ-кв" sheetId="8" r:id="rId5"/>
    <sheet name="січ-тр" sheetId="9" r:id="rId6"/>
    <sheet name="І півріч" sheetId="10" r:id="rId7"/>
    <sheet name="січ_лип" sheetId="11" r:id="rId8"/>
    <sheet name="січ_серп" sheetId="12" r:id="rId9"/>
    <sheet name="І-ІІІ кв" sheetId="13" r:id="rId10"/>
    <sheet name="січ_жовт" sheetId="14" r:id="rId11"/>
    <sheet name="січ_лист" sheetId="15" r:id="rId12"/>
    <sheet name="січ_груд" sheetId="16" r:id="rId13"/>
  </sheets>
  <definedNames>
    <definedName name="_xlnm.Print_Titles" localSheetId="3">'І кв'!$2:$4</definedName>
    <definedName name="_xlnm.Print_Titles" localSheetId="6">'І півріч'!$2:$4</definedName>
    <definedName name="_xlnm.Print_Titles" localSheetId="9">'І-ІІІ кв'!$2:$4</definedName>
    <definedName name="_xlnm.Print_Titles" localSheetId="1">січ!$2:$4</definedName>
    <definedName name="_xlnm.Print_Titles" localSheetId="12">січ_груд!$2:$4</definedName>
    <definedName name="_xlnm.Print_Titles" localSheetId="10">січ_жовт!$2:$4</definedName>
    <definedName name="_xlnm.Print_Titles" localSheetId="7">січ_лип!$2:$4</definedName>
    <definedName name="_xlnm.Print_Titles" localSheetId="11">січ_лист!$2:$4</definedName>
    <definedName name="_xlnm.Print_Titles" localSheetId="2">січ_лют!$2:$4</definedName>
    <definedName name="_xlnm.Print_Titles" localSheetId="8">січ_серп!$2:$4</definedName>
    <definedName name="_xlnm.Print_Titles" localSheetId="4">'січ-кв'!$2:$4</definedName>
    <definedName name="_xlnm.Print_Titles" localSheetId="5">'січ-тр'!$2:$4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півріч'!$A$1:$G$47</definedName>
    <definedName name="_xlnm.Print_Area" localSheetId="9">'І-ІІІ кв'!$A$1:$G$47</definedName>
    <definedName name="_xlnm.Print_Area" localSheetId="1">січ!$A$1:$G$46</definedName>
    <definedName name="_xlnm.Print_Area" localSheetId="12">січ_груд!$A$1:$G$47</definedName>
    <definedName name="_xlnm.Print_Area" localSheetId="10">січ_жовт!$A$1:$G$47</definedName>
    <definedName name="_xlnm.Print_Area" localSheetId="7">січ_лип!$A$1:$G$47</definedName>
    <definedName name="_xlnm.Print_Area" localSheetId="11">січ_лист!$A$1:$G$47</definedName>
    <definedName name="_xlnm.Print_Area" localSheetId="2">січ_лют!$A$1:$G$46</definedName>
    <definedName name="_xlnm.Print_Area" localSheetId="8">січ_серп!$A$1:$G$47</definedName>
    <definedName name="_xlnm.Print_Area" localSheetId="4">'січ-кв'!$A$1:$G$47</definedName>
    <definedName name="_xlnm.Print_Area" localSheetId="5">'січ-тр'!$A$1:$G$47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півріч'!$6:$6,'І півріч'!$23:$23,'І півріч'!$27:$27,'І півріч'!$28:$28,'І півріч'!$29:$29,'І півріч'!$30:$30,'І півріч'!$31:$31,'І півріч'!$32:$32,'І півріч'!$33:$33,'І півріч'!$34:$34,'І півріч'!$35:$35,'І півріч'!$36:$36,'І півріч'!$37:$37,'І півріч'!#REF!,'І півріч'!$39:$39,'І півріч'!$40:$40,'І півріч'!$42:$42,'І півріч'!$45:$45,'І півріч'!#REF!,'І півріч'!#REF!</definedName>
    <definedName name="ОсновніВиди" localSheetId="9">'І-ІІІ кв'!$6:$6,'І-ІІІ кв'!$23:$23,'І-ІІІ кв'!$27:$27,'І-ІІІ кв'!$28:$28,'І-ІІІ кв'!$29:$29,'І-ІІІ кв'!$30:$30,'І-ІІІ кв'!$31:$31,'І-ІІІ кв'!$32:$32,'І-ІІІ кв'!$33:$33,'І-ІІІ кв'!$34:$34,'І-ІІІ кв'!$35:$35,'І-ІІІ кв'!$36:$36,'І-ІІІ кв'!$37:$37,'І-ІІІ кв'!#REF!,'І-ІІІ кв'!$39:$39,'І-ІІІ кв'!$40:$40,'І-ІІІ кв'!$42:$42,'І-ІІІ кв'!$45:$45,'І-ІІІ кв'!#REF!,'І-ІІІ кв'!#REF!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12">січ_груд!$6:$6,січ_груд!$23:$23,січ_груд!$27:$27,січ_груд!$28:$28,січ_груд!$29:$29,січ_груд!$30:$30,січ_груд!$31:$31,січ_груд!$32:$32,січ_груд!$33:$33,січ_груд!$34:$34,січ_груд!$35:$35,січ_груд!$36:$36,січ_груд!$37:$37,січ_груд!#REF!,січ_груд!$39:$39,січ_груд!$40:$40,січ_груд!$42:$42,січ_груд!$45:$45,січ_груд!#REF!,січ_груд!#REF!</definedName>
    <definedName name="ОсновніВиди" localSheetId="10">січ_жовт!$6:$6,січ_жовт!$23:$23,січ_жовт!$27:$27,січ_жовт!$28:$28,січ_жовт!$29:$29,січ_жовт!$30:$30,січ_жовт!$31:$31,січ_жовт!$32:$32,січ_жовт!$33:$33,січ_жовт!$34:$34,січ_жовт!$35:$35,січ_жовт!$36:$36,січ_жовт!$37:$37,січ_жовт!#REF!,січ_жовт!$39:$39,січ_жовт!$40:$40,січ_жовт!$42:$42,січ_жовт!$45:$45,січ_жовт!#REF!,січ_жовт!#REF!</definedName>
    <definedName name="ОсновніВиди" localSheetId="7">січ_лип!$6:$6,січ_лип!$23:$23,січ_лип!$27:$27,січ_лип!$28:$28,січ_лип!$29:$29,січ_лип!$30:$30,січ_лип!$31:$31,січ_лип!$32:$32,січ_лип!$33:$33,січ_лип!$34:$34,січ_лип!$35:$35,січ_лип!$36:$36,січ_лип!$37:$37,січ_лип!#REF!,січ_лип!$39:$39,січ_лип!$40:$40,січ_лип!$42:$42,січ_лип!$45:$45,січ_лип!#REF!,січ_лип!#REF!</definedName>
    <definedName name="ОсновніВиди" localSheetId="11">січ_лист!$6:$6,січ_лист!$23:$23,січ_лист!$27:$27,січ_лист!$28:$28,січ_лист!$29:$29,січ_лист!$30:$30,січ_лист!$31:$31,січ_лист!$32:$32,січ_лист!$33:$33,січ_лист!$34:$34,січ_лист!$35:$35,січ_лист!$36:$36,січ_лист!$37:$37,січ_лист!#REF!,січ_лист!$39:$39,січ_лист!$40:$40,січ_лист!$42:$42,січ_лист!$45:$45,січ_лист!#REF!,січ_лист!#REF!</definedName>
    <definedName name="ОсновніВиди" localSheetId="2">січ_лют!$6:$6,січ_лют!$23:$23,січ_лют!$26:$26,січ_лют!$27:$27,січ_лют!$28:$28,січ_лют!$29:$29,січ_лют!$30:$30,січ_лют!$31:$31,січ_лют!$32:$32,січ_лют!$33:$33,січ_лют!$34:$34,січ_лют!$35:$35,січ_лют!$36:$36,січ_лют!#REF!,січ_лют!$38:$38,січ_лют!$39:$39,січ_лют!$41:$41,січ_лют!$44:$44,січ_лют!#REF!,січ_лют!#REF!</definedName>
    <definedName name="ОсновніВиди" localSheetId="8">січ_серп!$6:$6,січ_серп!$23:$23,січ_серп!$27:$27,січ_серп!$28:$28,січ_серп!$29:$29,січ_серп!$30:$30,січ_серп!$31:$31,січ_серп!$32:$32,січ_серп!$33:$33,січ_серп!$34:$34,січ_серп!$35:$35,січ_серп!$36:$36,січ_серп!$37:$37,січ_серп!#REF!,січ_серп!$39:$39,січ_серп!$40:$40,січ_серп!$42:$42,січ_серп!$45:$45,січ_серп!#REF!,січ_серп!#REF!</definedName>
    <definedName name="ОсновніВиди" localSheetId="4">'січ-кв'!$6:$6,'січ-кв'!$23:$23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5">'січ-тр'!$6:$6,'січ-тр'!$23:$23,'січ-тр'!$27:$27,'січ-тр'!$28:$28,'січ-тр'!$29:$29,'січ-тр'!$30:$30,'січ-тр'!$31:$31,'січ-тр'!$32:$32,'січ-тр'!$33:$33,'січ-тр'!$34:$34,'січ-тр'!$35:$35,'січ-тр'!$36:$36,'січ-тр'!$37:$37,'січ-тр'!#REF!,'січ-тр'!$39:$39,'січ-тр'!$40:$40,'січ-тр'!$42:$42,'січ-тр'!$45:$45,'січ-тр'!#REF!,'січ-тр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півріч'!$7:$7,'І півріч'!$8:$8,'І півріч'!$9:$9,'І півріч'!$10:$10,'І півріч'!$14:$14,'І півріч'!$19:$19,'І півріч'!$25:$25,'І півріч'!$43:$43,'І півріч'!$44:$44,'І півріч'!$46:$46,'І півріч'!$47:$47</definedName>
    <definedName name="Підвиди" localSheetId="9">'І-ІІІ кв'!$7:$7,'І-ІІІ кв'!$8:$8,'І-ІІІ кв'!$9:$9,'І-ІІІ кв'!$10:$10,'І-ІІІ кв'!$14:$14,'І-ІІІ кв'!$19:$19,'І-ІІІ кв'!$25:$25,'І-ІІІ кв'!$43:$43,'І-ІІІ кв'!$44:$44,'І-ІІІ кв'!$46:$46,'І-ІІІ кв'!$47:$47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12">січ_груд!$7:$7,січ_груд!$8:$8,січ_груд!$9:$9,січ_груд!$10:$10,січ_груд!$14:$14,січ_груд!$19:$19,січ_груд!$25:$25,січ_груд!$43:$43,січ_груд!$44:$44,січ_груд!$46:$46,січ_груд!$47:$47</definedName>
    <definedName name="Підвиди" localSheetId="10">січ_жовт!$7:$7,січ_жовт!$8:$8,січ_жовт!$9:$9,січ_жовт!$10:$10,січ_жовт!$14:$14,січ_жовт!$19:$19,січ_жовт!$25:$25,січ_жовт!$43:$43,січ_жовт!$44:$44,січ_жовт!$46:$46,січ_жовт!$47:$47</definedName>
    <definedName name="Підвиди" localSheetId="7">січ_лип!$7:$7,січ_лип!$8:$8,січ_лип!$9:$9,січ_лип!$10:$10,січ_лип!$14:$14,січ_лип!$19:$19,січ_лип!$25:$25,січ_лип!$43:$43,січ_лип!$44:$44,січ_лип!$46:$46,січ_лип!$47:$47</definedName>
    <definedName name="Підвиди" localSheetId="11">січ_лист!$7:$7,січ_лист!$8:$8,січ_лист!$9:$9,січ_лист!$10:$10,січ_лист!$14:$14,січ_лист!$19:$19,січ_лист!$25:$25,січ_лист!$43:$43,січ_лист!$44:$44,січ_лист!$46:$46,січ_лист!$47:$47</definedName>
    <definedName name="Підвиди" localSheetId="2">січ_лют!$7:$7,січ_лют!$8:$8,січ_лют!$9:$9,січ_лют!$10:$10,січ_лют!$14:$14,січ_лют!$19:$19,січ_лют!$24:$24,січ_лют!$42:$42,січ_лют!$43:$43,січ_лют!$45:$45,січ_лют!$46:$46</definedName>
    <definedName name="Підвиди" localSheetId="8">січ_серп!$7:$7,січ_серп!$8:$8,січ_серп!$9:$9,січ_серп!$10:$10,січ_серп!$14:$14,січ_серп!$19:$19,січ_серп!$25:$25,січ_серп!$43:$43,січ_серп!$44:$44,січ_серп!$46:$46,січ_серп!$47:$47</definedName>
    <definedName name="Підвиди" localSheetId="4">'січ-кв'!$7:$7,'січ-кв'!$8:$8,'січ-кв'!$9:$9,'січ-кв'!$10:$10,'січ-кв'!$14:$14,'січ-кв'!$19:$19,'січ-кв'!$25:$25,'січ-кв'!$43:$43,'січ-кв'!$44:$44,'січ-кв'!$46:$46,'січ-кв'!$47:$47</definedName>
    <definedName name="Підвиди" localSheetId="5">'січ-тр'!$7:$7,'січ-тр'!$8:$8,'січ-тр'!$9:$9,'січ-тр'!$10:$10,'січ-тр'!$14:$14,'січ-тр'!$19:$19,'січ-тр'!$25:$25,'січ-тр'!$43:$43,'січ-тр'!$44:$44,'січ-тр'!$46:$46,'січ-тр'!$47:$47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півріч'!$11:$11,'І півріч'!$12:$12,'І півріч'!$15:$15,'І півріч'!$18:$18</definedName>
    <definedName name="Підвиди2Порядку" localSheetId="9">'І-ІІІ кв'!#REF!,'І-ІІІ кв'!#REF!,'І-ІІІ кв'!$11:$11,'І-ІІІ кв'!$12:$12,'І-ІІІ кв'!$15:$15,'І-ІІІ кв'!$18:$18</definedName>
    <definedName name="Підвиди2Порядку" localSheetId="1">січ!#REF!,січ!#REF!,січ!$11:$11,січ!$12:$12,січ!$15:$15,січ!$18:$18</definedName>
    <definedName name="Підвиди2Порядку" localSheetId="12">січ_груд!#REF!,січ_груд!#REF!,січ_груд!$11:$11,січ_груд!$12:$12,січ_груд!$15:$15,січ_груд!$18:$18</definedName>
    <definedName name="Підвиди2Порядку" localSheetId="10">січ_жовт!#REF!,січ_жовт!#REF!,січ_жовт!$11:$11,січ_жовт!$12:$12,січ_жовт!$15:$15,січ_жовт!$18:$18</definedName>
    <definedName name="Підвиди2Порядку" localSheetId="7">січ_лип!#REF!,січ_лип!#REF!,січ_лип!$11:$11,січ_лип!$12:$12,січ_лип!$15:$15,січ_лип!$18:$18</definedName>
    <definedName name="Підвиди2Порядку" localSheetId="11">січ_лист!#REF!,січ_лист!#REF!,січ_лист!$11:$11,січ_лист!$12:$12,січ_лист!$15:$15,січ_лист!$18:$18</definedName>
    <definedName name="Підвиди2Порядку" localSheetId="2">січ_лют!#REF!,січ_лют!#REF!,січ_лют!$11:$11,січ_лют!$12:$12,січ_лют!$15:$15,січ_лют!$18:$18</definedName>
    <definedName name="Підвиди2Порядку" localSheetId="8">січ_серп!#REF!,січ_серп!#REF!,січ_серп!$11:$11,січ_серп!$12:$12,січ_серп!$15:$15,січ_серп!$18:$18</definedName>
    <definedName name="Підвиди2Порядку" localSheetId="4">'січ-кв'!#REF!,'січ-кв'!#REF!,'січ-кв'!$11:$11,'січ-кв'!$12:$12,'січ-кв'!$15:$15,'січ-кв'!$18:$18</definedName>
    <definedName name="Підвиди2Порядку" localSheetId="5">'січ-тр'!#REF!,'січ-тр'!#REF!,'січ-тр'!$11:$11,'січ-тр'!$12:$12,'січ-тр'!$15:$15,'січ-тр'!$18:$18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півріч'!$16:$16,'І півріч'!$17:$17</definedName>
    <definedName name="Підвиди3Порядку" localSheetId="9">'І-ІІІ кв'!#REF!,'І-ІІІ кв'!$16:$16,'І-ІІІ кв'!$17:$17</definedName>
    <definedName name="Підвиди3Порядку" localSheetId="1">січ!#REF!,січ!$16:$16,січ!$17:$17</definedName>
    <definedName name="Підвиди3Порядку" localSheetId="12">січ_груд!#REF!,січ_груд!$16:$16,січ_груд!$17:$17</definedName>
    <definedName name="Підвиди3Порядку" localSheetId="10">січ_жовт!#REF!,січ_жовт!$16:$16,січ_жовт!$17:$17</definedName>
    <definedName name="Підвиди3Порядку" localSheetId="7">січ_лип!#REF!,січ_лип!$16:$16,січ_лип!$17:$17</definedName>
    <definedName name="Підвиди3Порядку" localSheetId="11">січ_лист!#REF!,січ_лист!$16:$16,січ_лист!$17:$17</definedName>
    <definedName name="Підвиди3Порядку" localSheetId="2">січ_лют!#REF!,січ_лют!$16:$16,січ_лют!$17:$17</definedName>
    <definedName name="Підвиди3Порядку" localSheetId="8">січ_серп!#REF!,січ_серп!$16:$16,січ_серп!$17:$17</definedName>
    <definedName name="Підвиди3Порядку" localSheetId="4">'січ-кв'!#REF!,'січ-кв'!$16:$16,'січ-кв'!$17:$17</definedName>
    <definedName name="Підвиди3Порядку" localSheetId="5">'січ-тр'!#REF!,'січ-тр'!$16:$16,'січ-тр'!$17:$17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півріч'!$5:$5,'І півріч'!$26:$26,'І півріч'!$38:$38,'І півріч'!$41:$41</definedName>
    <definedName name="Підсумок" localSheetId="9">'І-ІІІ кв'!$5:$5,'І-ІІІ кв'!$26:$26,'І-ІІІ кв'!$38:$38,'І-ІІІ кв'!$41:$41</definedName>
    <definedName name="Підсумок" localSheetId="1">січ!$5:$5,січ!$25:$25,січ!$37:$37,січ!$40:$40</definedName>
    <definedName name="Підсумок" localSheetId="12">січ_груд!$5:$5,січ_груд!$26:$26,січ_груд!$38:$38,січ_груд!$41:$41</definedName>
    <definedName name="Підсумок" localSheetId="10">січ_жовт!$5:$5,січ_жовт!$26:$26,січ_жовт!$38:$38,січ_жовт!$41:$41</definedName>
    <definedName name="Підсумок" localSheetId="7">січ_лип!$5:$5,січ_лип!$26:$26,січ_лип!$38:$38,січ_лип!$41:$41</definedName>
    <definedName name="Підсумок" localSheetId="11">січ_лист!$5:$5,січ_лист!$26:$26,січ_лист!$38:$38,січ_лист!$41:$41</definedName>
    <definedName name="Підсумок" localSheetId="2">січ_лют!$5:$5,січ_лют!$25:$25,січ_лют!$37:$37,січ_лют!$40:$40</definedName>
    <definedName name="Підсумок" localSheetId="8">січ_серп!$5:$5,січ_серп!$26:$26,січ_серп!$38:$38,січ_серп!$41:$41</definedName>
    <definedName name="Підсумок" localSheetId="4">'січ-кв'!$5:$5,'січ-кв'!$26:$26,'січ-кв'!$38:$38,'січ-кв'!$41:$41</definedName>
    <definedName name="Підсумок" localSheetId="5">'січ-тр'!$5:$5,'січ-тр'!$26:$26,'січ-тр'!$38:$38,'січ-тр'!$41:$41</definedName>
    <definedName name="Підсумок">#REF!,#REF!,#REF!,#REF!</definedName>
  </definedNames>
  <calcPr calcId="162913"/>
</workbook>
</file>

<file path=xl/calcChain.xml><?xml version="1.0" encoding="utf-8"?>
<calcChain xmlns="http://schemas.openxmlformats.org/spreadsheetml/2006/main">
  <c r="E47" i="10" l="1"/>
  <c r="E46" i="10"/>
  <c r="E45" i="10"/>
  <c r="E44" i="10"/>
  <c r="E43" i="10"/>
  <c r="E42" i="10"/>
  <c r="E41" i="10"/>
  <c r="E40" i="10"/>
  <c r="E39" i="10"/>
  <c r="B38" i="10"/>
  <c r="E38" i="10" s="1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</calcChain>
</file>

<file path=xl/sharedStrings.xml><?xml version="1.0" encoding="utf-8"?>
<sst xmlns="http://schemas.openxmlformats.org/spreadsheetml/2006/main" count="1036" uniqueCount="93">
  <si>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</si>
  <si>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</si>
  <si>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</si>
  <si>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</si>
  <si>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</si>
  <si>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</si>
  <si>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</si>
  <si>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</si>
  <si>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</si>
  <si>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</si>
  <si>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</si>
  <si>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</si>
  <si>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</si>
  <si>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</si>
  <si>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</si>
  <si>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</si>
  <si>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</si>
  <si>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</si>
  <si>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</si>
  <si>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</si>
  <si>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</si>
  <si>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</si>
  <si>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</si>
  <si>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</si>
  <si>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</si>
  <si>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</si>
  <si>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</si>
  <si>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млрд. грн.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</si>
  <si>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</si>
  <si>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</si>
  <si>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</si>
  <si>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</si>
  <si>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</si>
  <si>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</si>
  <si>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</si>
  <si>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</si>
  <si>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</si>
  <si>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</si>
  <si>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</si>
  <si>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</si>
  <si>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</si>
  <si>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</si>
  <si>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</si>
  <si>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</si>
  <si>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</si>
  <si>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</si>
  <si>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</si>
  <si>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Показники виконання Зведеного бюджету України за січень 2019-2020 років</t>
  </si>
  <si>
    <r>
      <t>2019 рік,</t>
    </r>
    <r>
      <rPr>
        <sz val="14"/>
        <rFont val="Bahnschrift SemiLight"/>
        <family val="2"/>
      </rPr>
      <t xml:space="preserve"> млрд. грн.</t>
    </r>
  </si>
  <si>
    <r>
      <t xml:space="preserve">2020 рік, </t>
    </r>
    <r>
      <rPr>
        <b/>
        <sz val="14"/>
        <rFont val="Bahnschrift SemiLight"/>
        <family val="2"/>
      </rPr>
      <t>млрд. грн.</t>
    </r>
  </si>
  <si>
    <t>2020
%</t>
  </si>
  <si>
    <t>зміна до 2019, у в.п.</t>
  </si>
  <si>
    <t>за січень 2019-2020 років</t>
  </si>
  <si>
    <t>Показники виконання Зведеного бюджету України за відповідний період 2019-2020 років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</si>
  <si>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</si>
  <si>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</si>
  <si>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</si>
  <si>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за січень-лютий  2019-2020 років</t>
  </si>
  <si>
    <t>Показники виконання Зведеного бюджету України за січень-лютий  2019-2020 років</t>
  </si>
  <si>
    <t>СІЧЕНЬ-ЛЮТИЙ</t>
  </si>
  <si>
    <t>за І квартал  2019-2020 років</t>
  </si>
  <si>
    <t>І квартал</t>
  </si>
  <si>
    <t>Показники виконання Зведеного бюджету України за 
І квартал 2019-2020 років</t>
  </si>
  <si>
    <t>за січень-квітень  2019-2020 років</t>
  </si>
  <si>
    <t>січень-квітень</t>
  </si>
  <si>
    <t>Показники виконання Зведеного бюджету України за 
січень-травень 2019-2020 років</t>
  </si>
  <si>
    <t>за січень-травень 2019-2020 років</t>
  </si>
  <si>
    <t>січень-травень</t>
  </si>
  <si>
    <t>Показники виконання Зведеного бюджету України за 
І півріччя 2019-2020 років</t>
  </si>
  <si>
    <t>за І півріччя 2019-2020 років</t>
  </si>
  <si>
    <t>Показники виконання Зведеного бюджету України за 
січень-квітень 2019-2020 років</t>
  </si>
  <si>
    <t>І півріччя</t>
  </si>
  <si>
    <t>Показники виконання Зведеного бюджету України за 
січень-липень 2019-2020 років</t>
  </si>
  <si>
    <t>січень-липень</t>
  </si>
  <si>
    <t>за січень-липень 2019-2020 років</t>
  </si>
  <si>
    <t>за січень-серпень 2019-2020 років</t>
  </si>
  <si>
    <t>Показники виконання Зведеного бюджету України за 
січень-серпень 2019-2020 років</t>
  </si>
  <si>
    <t>січень-серпень</t>
  </si>
  <si>
    <t>за І-ІІІ квартали 2019-2020 років</t>
  </si>
  <si>
    <t>Показники виконання Зведеного бюджету України за 
І-ІІІ квартали 2019-2020 років</t>
  </si>
  <si>
    <t>І-ІІІ квартали</t>
  </si>
  <si>
    <t>за січень-жовтень 2019-2020 років</t>
  </si>
  <si>
    <t>Показники виконання Зведеного бюджету України за 
січень-жовтень 2019-2020 років</t>
  </si>
  <si>
    <t>січень-жовтень</t>
  </si>
  <si>
    <t>за січень-листопад 2019-2020 років</t>
  </si>
  <si>
    <t>Показники виконання Зведеного бюджету України за 
січень-листопад 2019-2020 років</t>
  </si>
  <si>
    <t>січень-листопад</t>
  </si>
  <si>
    <t>за січень-грудень 2019-2020 років</t>
  </si>
  <si>
    <r>
      <t>2019 рік,</t>
    </r>
    <r>
      <rPr>
        <sz val="14"/>
        <rFont val="Bahnschrift SemiLight"/>
        <family val="2"/>
      </rPr>
      <t xml:space="preserve"> млрд грн</t>
    </r>
  </si>
  <si>
    <r>
      <t xml:space="preserve">2020 рік, </t>
    </r>
    <r>
      <rPr>
        <b/>
        <sz val="14"/>
        <rFont val="Bahnschrift SemiLight"/>
        <family val="2"/>
      </rPr>
      <t>млрд грн</t>
    </r>
  </si>
  <si>
    <t>млрд грн</t>
  </si>
  <si>
    <t>Показники виконання Зведеного бюджету України за 
2019-2020 роки</t>
  </si>
  <si>
    <t>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</si>
</sst>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1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 wrapText="1"/>
    </xf>
    <xf numFmtId="166" fontId="26" fillId="24" borderId="0" xfId="0" applyNumberFormat="1" applyFont="1" applyFill="1" applyBorder="1" applyAlignment="1">
      <alignment horizontal="center" vertical="center" wrapText="1"/>
    </xf>
    <xf numFmtId="166" fontId="24" fillId="24" borderId="16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25" xfId="0" applyNumberFormat="1" applyFont="1" applyFill="1" applyBorder="1" applyAlignment="1">
      <alignment horizontal="center" vertical="center"/>
    </xf>
    <xf numFmtId="166" fontId="26" fillId="24" borderId="13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/>
    </xf>
    <xf numFmtId="166" fontId="30" fillId="27" borderId="17" xfId="37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 wrapText="1"/>
    </xf>
    <xf numFmtId="2" fontId="18" fillId="0" borderId="13" xfId="0" applyNumberFormat="1" applyFont="1" applyFill="1" applyBorder="1" applyAlignment="1">
      <alignment horizontal="center" vertical="center" wrapTex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5" fillId="0" borderId="39" xfId="36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topLeftCell="A4" zoomScale="110" zoomScaleNormal="110" zoomScaleSheetLayoutView="110" workbookViewId="0">
      <selection activeCell="B16" sqref="B16:D16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31" t="s">
        <v>53</v>
      </c>
      <c r="B2" s="131"/>
      <c r="C2" s="131"/>
      <c r="D2" s="131"/>
      <c r="E2" s="92"/>
      <c r="F2" s="92"/>
      <c r="G2" s="92"/>
    </row>
    <row r="3" spans="1:12" ht="57.75" customHeight="1" x14ac:dyDescent="0.35">
      <c r="A3" s="132" t="s">
        <v>45</v>
      </c>
      <c r="B3" s="132"/>
      <c r="C3" s="132"/>
      <c r="D3" s="132"/>
      <c r="E3" s="92"/>
      <c r="F3" s="92"/>
      <c r="G3" s="92"/>
    </row>
    <row r="4" spans="1:12" ht="22.5" customHeight="1" x14ac:dyDescent="0.35">
      <c r="A4" s="133" t="s">
        <v>41</v>
      </c>
      <c r="B4" s="133"/>
      <c r="C4" s="133"/>
      <c r="D4" s="133"/>
      <c r="E4" s="92"/>
      <c r="F4" s="92"/>
      <c r="G4" s="92"/>
    </row>
    <row r="5" spans="1:12" ht="41.25" customHeight="1" x14ac:dyDescent="0.2">
      <c r="A5" s="95">
        <v>1</v>
      </c>
      <c r="B5" s="134" t="s">
        <v>52</v>
      </c>
      <c r="C5" s="134"/>
      <c r="D5" s="135"/>
    </row>
    <row r="6" spans="1:12" ht="37.5" customHeight="1" x14ac:dyDescent="0.2">
      <c r="A6" s="93">
        <v>2</v>
      </c>
      <c r="B6" s="134" t="s">
        <v>57</v>
      </c>
      <c r="C6" s="134"/>
      <c r="D6" s="135"/>
      <c r="E6" s="94"/>
      <c r="F6" s="94" t="s">
        <v>43</v>
      </c>
    </row>
    <row r="7" spans="1:12" ht="37.5" customHeight="1" x14ac:dyDescent="0.2">
      <c r="A7" s="93">
        <v>3</v>
      </c>
      <c r="B7" s="134" t="s">
        <v>60</v>
      </c>
      <c r="C7" s="134"/>
      <c r="D7" s="135"/>
      <c r="E7" s="94"/>
      <c r="F7" s="94"/>
      <c r="I7" s="136"/>
      <c r="J7" s="136"/>
      <c r="K7" s="136"/>
      <c r="L7" s="136"/>
    </row>
    <row r="8" spans="1:12" ht="38.25" customHeight="1" x14ac:dyDescent="0.2">
      <c r="A8" s="93">
        <v>4</v>
      </c>
      <c r="B8" s="134" t="s">
        <v>63</v>
      </c>
      <c r="C8" s="134"/>
      <c r="D8" s="135"/>
      <c r="E8" s="94"/>
      <c r="F8" s="94"/>
    </row>
    <row r="9" spans="1:12" ht="39.75" customHeight="1" x14ac:dyDescent="0.2">
      <c r="A9" s="93">
        <v>5</v>
      </c>
      <c r="B9" s="134" t="s">
        <v>66</v>
      </c>
      <c r="C9" s="134"/>
      <c r="D9" s="135"/>
      <c r="E9" s="94"/>
      <c r="F9" s="94"/>
    </row>
    <row r="10" spans="1:12" ht="36.75" customHeight="1" x14ac:dyDescent="0.2">
      <c r="A10" s="93">
        <v>6</v>
      </c>
      <c r="B10" s="134" t="s">
        <v>69</v>
      </c>
      <c r="C10" s="134"/>
      <c r="D10" s="135"/>
      <c r="E10" s="94"/>
      <c r="F10" s="94"/>
    </row>
    <row r="11" spans="1:12" ht="36" customHeight="1" x14ac:dyDescent="0.2">
      <c r="A11" s="93">
        <v>7</v>
      </c>
      <c r="B11" s="134" t="s">
        <v>74</v>
      </c>
      <c r="C11" s="134"/>
      <c r="D11" s="135"/>
      <c r="E11" s="94"/>
      <c r="F11" s="94"/>
    </row>
    <row r="12" spans="1:12" ht="36" customHeight="1" x14ac:dyDescent="0.2">
      <c r="A12" s="93">
        <v>8</v>
      </c>
      <c r="B12" s="134" t="s">
        <v>75</v>
      </c>
      <c r="C12" s="134"/>
      <c r="D12" s="135"/>
      <c r="E12" s="94"/>
      <c r="F12" s="94"/>
    </row>
    <row r="13" spans="1:12" ht="36" customHeight="1" x14ac:dyDescent="0.2">
      <c r="A13" s="93">
        <v>9</v>
      </c>
      <c r="B13" s="134" t="s">
        <v>78</v>
      </c>
      <c r="C13" s="134"/>
      <c r="D13" s="135"/>
      <c r="E13" s="94"/>
      <c r="F13" s="94"/>
    </row>
    <row r="14" spans="1:12" ht="36" customHeight="1" x14ac:dyDescent="0.2">
      <c r="A14" s="93">
        <v>10</v>
      </c>
      <c r="B14" s="134" t="s">
        <v>81</v>
      </c>
      <c r="C14" s="134"/>
      <c r="D14" s="135"/>
      <c r="E14" s="94"/>
      <c r="F14" s="94"/>
    </row>
    <row r="15" spans="1:12" ht="36.75" customHeight="1" x14ac:dyDescent="0.2">
      <c r="A15" s="93">
        <v>11</v>
      </c>
      <c r="B15" s="134" t="s">
        <v>84</v>
      </c>
      <c r="C15" s="134"/>
      <c r="D15" s="135"/>
      <c r="E15" s="94"/>
      <c r="F15" s="94"/>
    </row>
    <row r="16" spans="1:12" ht="36.75" customHeight="1" x14ac:dyDescent="0.2">
      <c r="A16" s="93">
        <v>12</v>
      </c>
      <c r="B16" s="134" t="s">
        <v>87</v>
      </c>
      <c r="C16" s="134"/>
      <c r="D16" s="135"/>
      <c r="E16" s="94"/>
      <c r="F16" s="94"/>
    </row>
    <row r="17" spans="1:6" ht="58.5" customHeight="1" x14ac:dyDescent="0.2">
      <c r="A17" s="137"/>
      <c r="B17" s="137"/>
      <c r="C17" s="137"/>
      <c r="D17" s="137"/>
      <c r="E17" s="94"/>
      <c r="F17" s="94"/>
    </row>
    <row r="18" spans="1:6" ht="34.5" customHeight="1" x14ac:dyDescent="0.2">
      <c r="A18" s="138"/>
      <c r="B18" s="139"/>
      <c r="C18" s="139"/>
      <c r="D18" s="139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січ_лют!A1" display="за січень-лютий  2019-2020 років"/>
    <hyperlink ref="B7" location="січень!A1" display="за січень 2014-2015 років"/>
    <hyperlink ref="B7:D7" location="'І кв'!A1" display="за І квартал  2019-2020 років"/>
    <hyperlink ref="B8" location="січень!A1" display="за січень 2014-2015 років"/>
    <hyperlink ref="B8:D8" location="'січ-кв'!A1" display="за І квартал  2019-2020 років"/>
    <hyperlink ref="B9:D9" location="'січ-тр'!Підсумок" display="за січень-травень 2019-2020 років"/>
    <hyperlink ref="B10:D10" location="'І півріч'!A1" display="за І півріччя 2019-2020 років"/>
    <hyperlink ref="B11:D11" location="січ_лип!Підсумок" display="за січень-липень 2019-2020 років"/>
    <hyperlink ref="B12:D12" location="січ_серп!Підсумок" display="за січень-серпень 2019-2020 років"/>
    <hyperlink ref="B13:D13" location="'І-ІІІ кв'!A1" display="за січень-вересень 2019-2020 років"/>
    <hyperlink ref="B14:D14" location="січ_жовт!Підсумок" display="за січень-жовтень 2019-2020 років"/>
    <hyperlink ref="B15:D15" location="січ_лист!Підсумок" display="за січень-листопад 2019-2020 років"/>
    <hyperlink ref="B16:D16" location="січ_груд!A1" display="за січень-грудень 2019-2020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50" zoomScaleNormal="90" zoomScaleSheetLayoutView="50" workbookViewId="0">
      <pane ySplit="4" topLeftCell="A35" activePane="bottomLeft" state="frozen"/>
      <selection pane="bottomLeft" activeCell="J6" sqref="J6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79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80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950.14347266048992</v>
      </c>
      <c r="C5" s="86">
        <v>976.91682611114004</v>
      </c>
      <c r="D5" s="87">
        <v>102.81782217328528</v>
      </c>
      <c r="E5" s="87">
        <v>26.77335345065012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774.80015530524986</v>
      </c>
      <c r="C6" s="38">
        <v>778.42729518482997</v>
      </c>
      <c r="D6" s="39">
        <v>100.46813876516984</v>
      </c>
      <c r="E6" s="39">
        <v>3.6271398795801133</v>
      </c>
      <c r="F6" s="39">
        <v>79.682043995859203</v>
      </c>
      <c r="G6" s="40">
        <v>-1.8635517588258779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198.95223527715999</v>
      </c>
      <c r="C7" s="41">
        <v>209.73344267614002</v>
      </c>
      <c r="D7" s="42">
        <v>105.41899284718301</v>
      </c>
      <c r="E7" s="42">
        <v>10.78120739898003</v>
      </c>
      <c r="F7" s="42">
        <v>21.468914964955211</v>
      </c>
      <c r="G7" s="43">
        <v>0.52973672484424483</v>
      </c>
      <c r="H7" s="4"/>
      <c r="I7" s="4"/>
    </row>
    <row r="8" spans="1:14" s="6" customFormat="1" ht="51" x14ac:dyDescent="0.2">
      <c r="A8" s="99" t="s">
        <v>13</v>
      </c>
      <c r="B8" s="47">
        <v>83.341791225369988</v>
      </c>
      <c r="C8" s="45">
        <v>81.189720516609995</v>
      </c>
      <c r="D8" s="44">
        <v>97.417777231424708</v>
      </c>
      <c r="E8" s="44">
        <v>-2.1520707087599931</v>
      </c>
      <c r="F8" s="44">
        <v>8.3108119695108371</v>
      </c>
      <c r="G8" s="46">
        <v>-0.46068345443868886</v>
      </c>
      <c r="H8" s="4"/>
      <c r="I8" s="4"/>
    </row>
    <row r="9" spans="1:14" s="6" customFormat="1" ht="51" x14ac:dyDescent="0.2">
      <c r="A9" s="99" t="s">
        <v>14</v>
      </c>
      <c r="B9" s="47">
        <v>34.195231656730002</v>
      </c>
      <c r="C9" s="45">
        <v>19.899948636320001</v>
      </c>
      <c r="D9" s="44">
        <v>58.195098182361548</v>
      </c>
      <c r="E9" s="44">
        <v>-14.29528302041</v>
      </c>
      <c r="F9" s="44">
        <v>2.0370156500975307</v>
      </c>
      <c r="G9" s="46">
        <v>-1.5619388910498371</v>
      </c>
      <c r="H9" s="4"/>
      <c r="I9" s="4"/>
    </row>
    <row r="10" spans="1:14" s="6" customFormat="1" ht="25.5" x14ac:dyDescent="0.2">
      <c r="A10" s="100" t="s">
        <v>15</v>
      </c>
      <c r="B10" s="52">
        <v>101.53194736709</v>
      </c>
      <c r="C10" s="41">
        <v>109.56993527863</v>
      </c>
      <c r="D10" s="119">
        <v>107.91670811008731</v>
      </c>
      <c r="E10" s="119">
        <v>8.0379879115400001</v>
      </c>
      <c r="F10" s="119">
        <v>11.215891911167128</v>
      </c>
      <c r="G10" s="125">
        <v>0.52993233889420388</v>
      </c>
      <c r="H10" s="4"/>
      <c r="I10" s="4"/>
    </row>
    <row r="11" spans="1:14" s="6" customFormat="1" ht="45" x14ac:dyDescent="0.2">
      <c r="A11" s="101" t="s">
        <v>28</v>
      </c>
      <c r="B11" s="28">
        <v>51.365232434659994</v>
      </c>
      <c r="C11" s="25">
        <v>58.8616395751</v>
      </c>
      <c r="D11" s="26">
        <v>114.59432146048583</v>
      </c>
      <c r="E11" s="26">
        <v>7.4964071404400059</v>
      </c>
      <c r="F11" s="26">
        <v>6.0252457529484236</v>
      </c>
      <c r="G11" s="27">
        <v>0.61919562339982193</v>
      </c>
      <c r="H11" s="4"/>
      <c r="I11" s="4"/>
    </row>
    <row r="12" spans="1:14" s="6" customFormat="1" ht="67.5" x14ac:dyDescent="0.2">
      <c r="A12" s="101" t="s">
        <v>29</v>
      </c>
      <c r="B12" s="28">
        <v>45.561349591819997</v>
      </c>
      <c r="C12" s="25">
        <v>45.362533765999999</v>
      </c>
      <c r="D12" s="26">
        <v>99.563630516652452</v>
      </c>
      <c r="E12" s="26">
        <v>-0.19881582581999879</v>
      </c>
      <c r="F12" s="26">
        <v>4.6434386790712603</v>
      </c>
      <c r="G12" s="27">
        <v>-0.15176866621986562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4.6053653406099997</v>
      </c>
      <c r="C13" s="25">
        <v>5.3457619375299998</v>
      </c>
      <c r="D13" s="26">
        <v>116.07682653081181</v>
      </c>
      <c r="E13" s="26">
        <v>0.74039659692000015</v>
      </c>
      <c r="F13" s="26">
        <v>0.54720747914744516</v>
      </c>
      <c r="G13" s="27">
        <v>6.2505381714249131E-2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271.13801300748997</v>
      </c>
      <c r="C14" s="51">
        <v>273.76728243861999</v>
      </c>
      <c r="D14" s="48">
        <v>100.96971627178569</v>
      </c>
      <c r="E14" s="48">
        <v>2.6292694311300124</v>
      </c>
      <c r="F14" s="48">
        <v>28.023601919972922</v>
      </c>
      <c r="G14" s="50">
        <v>-0.51293185721320711</v>
      </c>
      <c r="H14" s="4"/>
      <c r="I14" s="4"/>
    </row>
    <row r="15" spans="1:14" s="6" customFormat="1" ht="67.5" x14ac:dyDescent="0.2">
      <c r="A15" s="101" t="s">
        <v>37</v>
      </c>
      <c r="B15" s="28">
        <v>60.120347852859993</v>
      </c>
      <c r="C15" s="25">
        <v>85.013947196149999</v>
      </c>
      <c r="D15" s="26">
        <v>141.40627962468747</v>
      </c>
      <c r="E15" s="26">
        <v>24.893599343290006</v>
      </c>
      <c r="F15" s="26">
        <v>8.7022707485312871</v>
      </c>
      <c r="G15" s="27">
        <v>2.3747686835518333</v>
      </c>
      <c r="H15" s="4"/>
      <c r="I15" s="4"/>
    </row>
    <row r="16" spans="1:14" s="6" customFormat="1" ht="39" x14ac:dyDescent="0.2">
      <c r="A16" s="103" t="s">
        <v>33</v>
      </c>
      <c r="B16" s="29">
        <v>177.56053630686998</v>
      </c>
      <c r="C16" s="22">
        <v>189.27641898440999</v>
      </c>
      <c r="D16" s="23">
        <v>106.59824695353024</v>
      </c>
      <c r="E16" s="23">
        <v>11.715882677540009</v>
      </c>
      <c r="F16" s="23">
        <v>19.37487551912395</v>
      </c>
      <c r="G16" s="24">
        <v>0.68711504757284914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-117.44018845401</v>
      </c>
      <c r="C17" s="22">
        <v>-104.26247178826</v>
      </c>
      <c r="D17" s="23">
        <v>88.779210218220626</v>
      </c>
      <c r="E17" s="23">
        <v>13.177716665749998</v>
      </c>
      <c r="F17" s="23">
        <v>-10.672604770592667</v>
      </c>
      <c r="G17" s="24">
        <v>1.6876536359789824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211.01766515462998</v>
      </c>
      <c r="C18" s="25">
        <v>188.75333524247</v>
      </c>
      <c r="D18" s="26">
        <v>89.44906821149543</v>
      </c>
      <c r="E18" s="26">
        <v>-22.26432991215998</v>
      </c>
      <c r="F18" s="26">
        <v>19.321331171441638</v>
      </c>
      <c r="G18" s="27">
        <v>-2.8877005407650387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21.91859382869</v>
      </c>
      <c r="C19" s="45">
        <v>20.996547262139998</v>
      </c>
      <c r="D19" s="44">
        <v>95.793313322211844</v>
      </c>
      <c r="E19" s="44">
        <v>-0.9220465665500015</v>
      </c>
      <c r="F19" s="44">
        <v>2.1492666213685734</v>
      </c>
      <c r="G19" s="46">
        <v>-0.15760538895171061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53.754198691259994</v>
      </c>
      <c r="C20" s="61">
        <v>54.183772840389999</v>
      </c>
      <c r="D20" s="44">
        <v>100.79914529392818</v>
      </c>
      <c r="E20" s="44">
        <v>0.42957414913000491</v>
      </c>
      <c r="F20" s="44">
        <v>5.5464059367348559</v>
      </c>
      <c r="G20" s="46">
        <v>-0.11107635283381878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24.975614878999998</v>
      </c>
      <c r="C21" s="45">
        <v>23.161256031680001</v>
      </c>
      <c r="D21" s="44">
        <v>92.735478761543732</v>
      </c>
      <c r="E21" s="44">
        <v>-1.8143588473199976</v>
      </c>
      <c r="F21" s="44">
        <v>2.3708524014146763</v>
      </c>
      <c r="G21" s="46">
        <v>-0.2577627075294453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24.676720065149997</v>
      </c>
      <c r="C22" s="45">
        <v>26.48150003596</v>
      </c>
      <c r="D22" s="44">
        <v>107.31369471325658</v>
      </c>
      <c r="E22" s="44">
        <v>1.804779970810003</v>
      </c>
      <c r="F22" s="44">
        <v>2.7107220725613033</v>
      </c>
      <c r="G22" s="46">
        <v>0.11356482471399731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170.32453764214</v>
      </c>
      <c r="C23" s="38">
        <v>194.63501730798001</v>
      </c>
      <c r="D23" s="54">
        <v>114.27303429228589</v>
      </c>
      <c r="E23" s="54">
        <v>24.310479665840006</v>
      </c>
      <c r="F23" s="54">
        <v>19.92339696745454</v>
      </c>
      <c r="G23" s="55">
        <v>1.99720555078191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4.3731955260764055</v>
      </c>
      <c r="G24" s="126">
        <v>-2.4571893690929834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45.034664074769999</v>
      </c>
      <c r="C25" s="57">
        <v>55.729331560890003</v>
      </c>
      <c r="D25" s="56">
        <v>123.74763464064901</v>
      </c>
      <c r="E25" s="56">
        <v>10.694667486120004</v>
      </c>
      <c r="F25" s="56">
        <v>5.7046137471840304</v>
      </c>
      <c r="G25" s="58">
        <v>0.96483861104919377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939.47845238241007</v>
      </c>
      <c r="C26" s="36">
        <v>1032.2039792155799</v>
      </c>
      <c r="D26" s="35">
        <v>109.86989393934779</v>
      </c>
      <c r="E26" s="35">
        <v>92.725526833169852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57.129555236520005</v>
      </c>
      <c r="C27" s="61">
        <v>55.947409266329998</v>
      </c>
      <c r="D27" s="62">
        <v>97.93076286819344</v>
      </c>
      <c r="E27" s="62">
        <v>-1.1821459701900068</v>
      </c>
      <c r="F27" s="62">
        <v>5.4201892642234384</v>
      </c>
      <c r="G27" s="63">
        <v>-0.66079695655107518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92.481059729590001</v>
      </c>
      <c r="C28" s="61">
        <v>99.273355720050006</v>
      </c>
      <c r="D28" s="62">
        <v>107.34452655529721</v>
      </c>
      <c r="E28" s="123">
        <v>6.7922959904600049</v>
      </c>
      <c r="F28" s="62">
        <v>9.6176102513664468</v>
      </c>
      <c r="G28" s="63">
        <v>-0.22626211154603837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70.809824905750006</v>
      </c>
      <c r="C29" s="61">
        <v>77.186839722030001</v>
      </c>
      <c r="D29" s="62">
        <v>109.00583333565362</v>
      </c>
      <c r="E29" s="62">
        <v>6.3770148162799956</v>
      </c>
      <c r="F29" s="62">
        <v>7.4778669019167978</v>
      </c>
      <c r="G29" s="127">
        <v>-5.9275086404954713E-2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96.822018502540018</v>
      </c>
      <c r="C30" s="61">
        <v>106.46487544413</v>
      </c>
      <c r="D30" s="62">
        <v>109.95936367649371</v>
      </c>
      <c r="E30" s="62">
        <v>9.642856941589983</v>
      </c>
      <c r="F30" s="62">
        <v>10.314325229111947</v>
      </c>
      <c r="G30" s="63">
        <v>8.3923727478190102E-3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87.727877957269996</v>
      </c>
      <c r="C31" s="61">
        <v>127.9114378923</v>
      </c>
      <c r="D31" s="62">
        <v>145.80477821953289</v>
      </c>
      <c r="E31" s="62">
        <v>40.183559935030004</v>
      </c>
      <c r="F31" s="62">
        <v>12.392069829987081</v>
      </c>
      <c r="G31" s="63">
        <v>3.0541358161944157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4.6400773550799999</v>
      </c>
      <c r="C32" s="61">
        <v>4.3433139507799998</v>
      </c>
      <c r="D32" s="62">
        <v>93.604343600541469</v>
      </c>
      <c r="E32" s="62">
        <v>-0.29676340430000003</v>
      </c>
      <c r="F32" s="62">
        <v>0.42078058583737371</v>
      </c>
      <c r="G32" s="63">
        <v>-7.3118698740499588E-2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21.079301106700001</v>
      </c>
      <c r="C33" s="61">
        <v>20.52114564655</v>
      </c>
      <c r="D33" s="62">
        <v>97.352115910652316</v>
      </c>
      <c r="E33" s="62">
        <v>-0.55815546015000095</v>
      </c>
      <c r="F33" s="62">
        <v>1.9880901507611877</v>
      </c>
      <c r="G33" s="63">
        <v>-0.25563359332738633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85.424358495169997</v>
      </c>
      <c r="C34" s="61">
        <v>97.803600896340001</v>
      </c>
      <c r="D34" s="62">
        <v>114.49146662526</v>
      </c>
      <c r="E34" s="62">
        <v>12.379242401170004</v>
      </c>
      <c r="F34" s="62">
        <v>9.4752202922784239</v>
      </c>
      <c r="G34" s="63">
        <v>0.38247758183694636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20.447418173439996</v>
      </c>
      <c r="C35" s="61">
        <v>20.555793880229999</v>
      </c>
      <c r="D35" s="62">
        <v>100.53002147200559</v>
      </c>
      <c r="E35" s="62">
        <v>0.10837570679000308</v>
      </c>
      <c r="F35" s="62">
        <v>1.9914468742749185</v>
      </c>
      <c r="G35" s="63">
        <v>-0.18501796337917309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165.50730111419</v>
      </c>
      <c r="C36" s="61">
        <v>170.88565093275</v>
      </c>
      <c r="D36" s="62">
        <v>103.24961484016302</v>
      </c>
      <c r="E36" s="62">
        <v>5.3783498185599967</v>
      </c>
      <c r="F36" s="62">
        <v>16.555414857305045</v>
      </c>
      <c r="G36" s="63">
        <v>-1.0615193783320116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237.40965980615999</v>
      </c>
      <c r="C37" s="61">
        <v>251.31055586408999</v>
      </c>
      <c r="D37" s="62">
        <v>105.85523607981233</v>
      </c>
      <c r="E37" s="62">
        <v>13.900896057929998</v>
      </c>
      <c r="F37" s="62">
        <v>24.346985762937344</v>
      </c>
      <c r="G37" s="63">
        <v>-0.92338198249802872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1.9069354850899991</v>
      </c>
      <c r="C38" s="36">
        <v>3.7312607062800014</v>
      </c>
      <c r="D38" s="35" t="s">
        <v>1</v>
      </c>
      <c r="E38" s="35">
        <v>1.8243252211900023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7.1706456116199995</v>
      </c>
      <c r="C39" s="61">
        <v>9.0239828771900008</v>
      </c>
      <c r="D39" s="62" t="s">
        <v>1</v>
      </c>
      <c r="E39" s="62">
        <v>1.8533372655700013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-5.2637101265300004</v>
      </c>
      <c r="C40" s="61">
        <v>-5.2927221709099994</v>
      </c>
      <c r="D40" s="66" t="s">
        <v>1</v>
      </c>
      <c r="E40" s="124">
        <v>-2.9012044379999047E-2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-8.7580757929899669</v>
      </c>
      <c r="C41" s="128">
        <v>59.019684398720003</v>
      </c>
      <c r="D41" s="35" t="s">
        <v>1</v>
      </c>
      <c r="E41" s="35">
        <v>67.777760191709973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363.02195896751999</v>
      </c>
      <c r="C42" s="69">
        <v>417.54052698884004</v>
      </c>
      <c r="D42" s="70" t="s">
        <v>1</v>
      </c>
      <c r="E42" s="70">
        <v>54.51856802132005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297.04989738016997</v>
      </c>
      <c r="C43" s="74">
        <v>231.14758917207001</v>
      </c>
      <c r="D43" s="75" t="s">
        <v>1</v>
      </c>
      <c r="E43" s="75">
        <v>-65.902308208099953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65.972061587349998</v>
      </c>
      <c r="C44" s="78">
        <v>186.39293781677</v>
      </c>
      <c r="D44" s="79" t="s">
        <v>1</v>
      </c>
      <c r="E44" s="79">
        <v>120.42087622942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-298.33773896895997</v>
      </c>
      <c r="C45" s="69">
        <v>-331.66267241353</v>
      </c>
      <c r="D45" s="70" t="s">
        <v>1</v>
      </c>
      <c r="E45" s="70">
        <v>-33.324933444570036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-217.42409227413998</v>
      </c>
      <c r="C46" s="74">
        <v>-196.84802960013002</v>
      </c>
      <c r="D46" s="75" t="s">
        <v>1</v>
      </c>
      <c r="E46" s="75">
        <v>20.576062674009961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-80.913646694819988</v>
      </c>
      <c r="C47" s="82">
        <v>-134.81464281339998</v>
      </c>
      <c r="D47" s="83" t="s">
        <v>1</v>
      </c>
      <c r="E47" s="83">
        <v>-53.900996118579997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A41" activeCellId="3" sqref="A5:XFD5 A26:XFD26 A38:XFD38 A41:XFD4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82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83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1047.46322069856</v>
      </c>
      <c r="C5" s="86">
        <v>1082.7791940488901</v>
      </c>
      <c r="D5" s="87">
        <v>103.37157168409004</v>
      </c>
      <c r="E5" s="87">
        <v>35.315973350330069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862.02077822902004</v>
      </c>
      <c r="C6" s="38">
        <v>874.67838961466998</v>
      </c>
      <c r="D6" s="39">
        <v>101.46836499830715</v>
      </c>
      <c r="E6" s="39">
        <v>12.657611385649943</v>
      </c>
      <c r="F6" s="39">
        <v>80.780864133890645</v>
      </c>
      <c r="G6" s="40">
        <v>-1.5151784569062698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222.22192173172999</v>
      </c>
      <c r="C7" s="41">
        <v>235.74931492464</v>
      </c>
      <c r="D7" s="42">
        <v>106.08733516814803</v>
      </c>
      <c r="E7" s="42">
        <v>13.527393192910012</v>
      </c>
      <c r="F7" s="42">
        <v>21.772612202040094</v>
      </c>
      <c r="G7" s="43">
        <v>0.5573640348033706</v>
      </c>
      <c r="H7" s="4"/>
      <c r="I7" s="4"/>
    </row>
    <row r="8" spans="1:14" s="6" customFormat="1" ht="51" x14ac:dyDescent="0.2">
      <c r="A8" s="99" t="s">
        <v>13</v>
      </c>
      <c r="B8" s="47">
        <v>85.889886196759988</v>
      </c>
      <c r="C8" s="45">
        <v>82.711651374249996</v>
      </c>
      <c r="D8" s="44">
        <v>96.29964019834749</v>
      </c>
      <c r="E8" s="44">
        <v>-3.1782348225099923</v>
      </c>
      <c r="F8" s="44">
        <v>7.6388290270855874</v>
      </c>
      <c r="G8" s="46">
        <v>-0.56097068898267377</v>
      </c>
      <c r="H8" s="4"/>
      <c r="I8" s="4"/>
    </row>
    <row r="9" spans="1:14" s="6" customFormat="1" ht="51" x14ac:dyDescent="0.2">
      <c r="A9" s="99" t="s">
        <v>14</v>
      </c>
      <c r="B9" s="47">
        <v>36.668957056929997</v>
      </c>
      <c r="C9" s="45">
        <v>22.01081113763</v>
      </c>
      <c r="D9" s="44">
        <v>60.025735401902345</v>
      </c>
      <c r="E9" s="44">
        <v>-14.658145919299997</v>
      </c>
      <c r="F9" s="44">
        <v>2.0328069895140741</v>
      </c>
      <c r="G9" s="46">
        <v>-1.4679323521952443</v>
      </c>
      <c r="H9" s="4"/>
      <c r="I9" s="4"/>
    </row>
    <row r="10" spans="1:14" s="6" customFormat="1" ht="25.5" x14ac:dyDescent="0.2">
      <c r="A10" s="100" t="s">
        <v>15</v>
      </c>
      <c r="B10" s="52">
        <v>113.84795657685999</v>
      </c>
      <c r="C10" s="41">
        <v>124.54248794032999</v>
      </c>
      <c r="D10" s="119">
        <v>109.39369636928882</v>
      </c>
      <c r="E10" s="119">
        <v>10.694531363470006</v>
      </c>
      <c r="F10" s="119">
        <v>11.502113138563558</v>
      </c>
      <c r="G10" s="125">
        <v>0.63319150703037153</v>
      </c>
      <c r="H10" s="4"/>
      <c r="I10" s="4"/>
    </row>
    <row r="11" spans="1:14" s="6" customFormat="1" ht="45" x14ac:dyDescent="0.2">
      <c r="A11" s="101" t="s">
        <v>28</v>
      </c>
      <c r="B11" s="28">
        <v>57.959870267420001</v>
      </c>
      <c r="C11" s="25">
        <v>66.575257841980005</v>
      </c>
      <c r="D11" s="26">
        <v>114.86440106716876</v>
      </c>
      <c r="E11" s="26">
        <v>8.6153875745600033</v>
      </c>
      <c r="F11" s="26">
        <v>6.1485534823616099</v>
      </c>
      <c r="G11" s="27">
        <v>0.61519735852881396</v>
      </c>
      <c r="H11" s="4"/>
      <c r="I11" s="4"/>
    </row>
    <row r="12" spans="1:14" s="6" customFormat="1" ht="67.5" x14ac:dyDescent="0.2">
      <c r="A12" s="101" t="s">
        <v>29</v>
      </c>
      <c r="B12" s="28">
        <v>50.716033562469995</v>
      </c>
      <c r="C12" s="25">
        <v>51.957867617349997</v>
      </c>
      <c r="D12" s="26">
        <v>102.4486024786429</v>
      </c>
      <c r="E12" s="26">
        <v>1.2418340548800018</v>
      </c>
      <c r="F12" s="26">
        <v>4.7985653864534799</v>
      </c>
      <c r="G12" s="27">
        <v>-4.3230732043849862E-2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5.1720527469700004</v>
      </c>
      <c r="C13" s="25">
        <v>6.0093624810000001</v>
      </c>
      <c r="D13" s="26">
        <v>116.18911822816445</v>
      </c>
      <c r="E13" s="26">
        <v>0.83730973402999975</v>
      </c>
      <c r="F13" s="26">
        <v>0.55499426974846944</v>
      </c>
      <c r="G13" s="27">
        <v>6.1224880545407478E-2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305.89656406501001</v>
      </c>
      <c r="C14" s="51">
        <v>312.66225235937003</v>
      </c>
      <c r="D14" s="48">
        <v>102.21175687770136</v>
      </c>
      <c r="E14" s="48">
        <v>6.7656882943600181</v>
      </c>
      <c r="F14" s="48">
        <v>28.875901391327673</v>
      </c>
      <c r="G14" s="50">
        <v>-0.32765993858762599</v>
      </c>
      <c r="H14" s="4"/>
      <c r="I14" s="4"/>
    </row>
    <row r="15" spans="1:14" s="6" customFormat="1" ht="67.5" x14ac:dyDescent="0.2">
      <c r="A15" s="101" t="s">
        <v>37</v>
      </c>
      <c r="B15" s="28">
        <v>67.627455808519983</v>
      </c>
      <c r="C15" s="25">
        <v>96.373747449020001</v>
      </c>
      <c r="D15" s="26">
        <v>142.5068358654392</v>
      </c>
      <c r="E15" s="26">
        <v>28.746291640500019</v>
      </c>
      <c r="F15" s="26">
        <v>8.9005909957176819</v>
      </c>
      <c r="G15" s="27">
        <v>2.444282604916256</v>
      </c>
      <c r="H15" s="4"/>
      <c r="I15" s="4"/>
    </row>
    <row r="16" spans="1:14" s="6" customFormat="1" ht="39" x14ac:dyDescent="0.2">
      <c r="A16" s="103" t="s">
        <v>33</v>
      </c>
      <c r="B16" s="29">
        <v>198.37283848951</v>
      </c>
      <c r="C16" s="22">
        <v>212.51705358035002</v>
      </c>
      <c r="D16" s="23">
        <v>107.13011680356026</v>
      </c>
      <c r="E16" s="23">
        <v>14.144215090840021</v>
      </c>
      <c r="F16" s="23">
        <v>19.626998260437055</v>
      </c>
      <c r="G16" s="24">
        <v>0.68859215991412981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-130.74538268099002</v>
      </c>
      <c r="C17" s="22">
        <v>-116.14330613133001</v>
      </c>
      <c r="D17" s="23">
        <v>88.831669424771889</v>
      </c>
      <c r="E17" s="23">
        <v>14.602076549660012</v>
      </c>
      <c r="F17" s="23">
        <v>-10.726407264719372</v>
      </c>
      <c r="G17" s="24">
        <v>1.7556904450021289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238.26910825649003</v>
      </c>
      <c r="C18" s="25">
        <v>216.28850491035001</v>
      </c>
      <c r="D18" s="26">
        <v>90.774883279254766</v>
      </c>
      <c r="E18" s="26">
        <v>-21.980603346140015</v>
      </c>
      <c r="F18" s="26">
        <v>19.975310395609991</v>
      </c>
      <c r="G18" s="27">
        <v>-2.7719425435038829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24.78778913667</v>
      </c>
      <c r="C19" s="45">
        <v>24.176381492419999</v>
      </c>
      <c r="D19" s="44">
        <v>97.533432123054851</v>
      </c>
      <c r="E19" s="44">
        <v>-0.61140764425000071</v>
      </c>
      <c r="F19" s="44">
        <v>2.2328080946971336</v>
      </c>
      <c r="G19" s="46">
        <v>-0.13365104647813952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62.206284217669996</v>
      </c>
      <c r="C20" s="61">
        <v>63.151562643540004</v>
      </c>
      <c r="D20" s="44">
        <v>101.5195867069673</v>
      </c>
      <c r="E20" s="44">
        <v>0.94527842587000777</v>
      </c>
      <c r="F20" s="44">
        <v>5.8323583414448725</v>
      </c>
      <c r="G20" s="46">
        <v>-0.1063975965616395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27.630074861249994</v>
      </c>
      <c r="C21" s="45">
        <v>25.869738603739997</v>
      </c>
      <c r="D21" s="44">
        <v>93.628912457349884</v>
      </c>
      <c r="E21" s="44">
        <v>-1.7603362575099979</v>
      </c>
      <c r="F21" s="44">
        <v>2.389197977382997</v>
      </c>
      <c r="G21" s="46">
        <v>-0.24861061725417999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29.548132925119997</v>
      </c>
      <c r="C22" s="45">
        <v>31.62367947377</v>
      </c>
      <c r="D22" s="44">
        <v>107.02429000813618</v>
      </c>
      <c r="E22" s="44">
        <v>2.0755465486500029</v>
      </c>
      <c r="F22" s="44">
        <v>2.9206028013447507</v>
      </c>
      <c r="G22" s="46">
        <v>9.9679608889921223E-2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179.54698899251002</v>
      </c>
      <c r="C23" s="38">
        <v>203.63192236635999</v>
      </c>
      <c r="D23" s="54">
        <v>113.41427862923096</v>
      </c>
      <c r="E23" s="54">
        <v>24.084933373849964</v>
      </c>
      <c r="F23" s="54">
        <v>18.806412561817798</v>
      </c>
      <c r="G23" s="55">
        <v>1.6652867022607438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3.9456320520184449</v>
      </c>
      <c r="G24" s="126">
        <v>-2.2501421724702015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50.832633740929992</v>
      </c>
      <c r="C25" s="57">
        <v>60.863656778260001</v>
      </c>
      <c r="D25" s="56">
        <v>119.73343165426644</v>
      </c>
      <c r="E25" s="56">
        <v>10.031023037330009</v>
      </c>
      <c r="F25" s="56">
        <v>5.6210589483779705</v>
      </c>
      <c r="G25" s="58">
        <v>0.76813115707763391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1046.22431155356</v>
      </c>
      <c r="C26" s="36">
        <v>1168.28252852532</v>
      </c>
      <c r="D26" s="35">
        <v>111.66654374438242</v>
      </c>
      <c r="E26" s="35">
        <v>122.05821697175998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63.380718558269976</v>
      </c>
      <c r="C27" s="61">
        <v>63.67301331873</v>
      </c>
      <c r="D27" s="62">
        <v>100.46117299883765</v>
      </c>
      <c r="E27" s="62">
        <v>0.29229476046002389</v>
      </c>
      <c r="F27" s="62">
        <v>5.4501382811144232</v>
      </c>
      <c r="G27" s="63">
        <v>-0.60790470817098541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99.636651506220019</v>
      </c>
      <c r="C28" s="61">
        <v>105.49306413547001</v>
      </c>
      <c r="D28" s="62">
        <v>105.87776941589048</v>
      </c>
      <c r="E28" s="123">
        <v>5.8564126292499878</v>
      </c>
      <c r="F28" s="62">
        <v>9.0297562070563533</v>
      </c>
      <c r="G28" s="63">
        <v>-0.49369401350557318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79.334375129790004</v>
      </c>
      <c r="C29" s="61">
        <v>86.28728416316001</v>
      </c>
      <c r="D29" s="62">
        <v>108.76405596186412</v>
      </c>
      <c r="E29" s="62">
        <v>6.9529090333700054</v>
      </c>
      <c r="F29" s="62">
        <v>7.3858233823009645</v>
      </c>
      <c r="G29" s="127">
        <v>-0.19709877441940016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107.68144848428999</v>
      </c>
      <c r="C30" s="61">
        <v>119.50324195694999</v>
      </c>
      <c r="D30" s="62">
        <v>110.97848667441053</v>
      </c>
      <c r="E30" s="62">
        <v>11.821793472660005</v>
      </c>
      <c r="F30" s="62">
        <v>10.228967654578772</v>
      </c>
      <c r="G30" s="63">
        <v>-6.3418719466730167E-2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101.92711025501998</v>
      </c>
      <c r="C31" s="61">
        <v>155.98888688503001</v>
      </c>
      <c r="D31" s="62">
        <v>153.0396442072657</v>
      </c>
      <c r="E31" s="62">
        <v>54.06177663001003</v>
      </c>
      <c r="F31" s="62">
        <v>13.351983195531394</v>
      </c>
      <c r="G31" s="63">
        <v>3.6096068112867652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5.5698707000000001</v>
      </c>
      <c r="C32" s="61">
        <v>4.8761244430200001</v>
      </c>
      <c r="D32" s="62">
        <v>87.544661369248672</v>
      </c>
      <c r="E32" s="62">
        <v>-0.69374625697999992</v>
      </c>
      <c r="F32" s="62">
        <v>0.41737544848633085</v>
      </c>
      <c r="G32" s="63">
        <v>-0.11500280333704577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24.560502833489998</v>
      </c>
      <c r="C33" s="61">
        <v>23.96792037965</v>
      </c>
      <c r="D33" s="62">
        <v>97.587254390280762</v>
      </c>
      <c r="E33" s="62">
        <v>-0.59258245383999864</v>
      </c>
      <c r="F33" s="62">
        <v>2.0515517260969247</v>
      </c>
      <c r="G33" s="63">
        <v>-0.29598527550645048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95.482798517169982</v>
      </c>
      <c r="C34" s="61">
        <v>113.72994415245</v>
      </c>
      <c r="D34" s="62">
        <v>119.11040095038561</v>
      </c>
      <c r="E34" s="62">
        <v>18.24714563528002</v>
      </c>
      <c r="F34" s="62">
        <v>9.7347979941125296</v>
      </c>
      <c r="G34" s="63">
        <v>0.60838050765729612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23.289920280469996</v>
      </c>
      <c r="C35" s="61">
        <v>23.421634494540001</v>
      </c>
      <c r="D35" s="62">
        <v>100.5655417128261</v>
      </c>
      <c r="E35" s="62">
        <v>0.13171421407000494</v>
      </c>
      <c r="F35" s="62">
        <v>2.0047919850435725</v>
      </c>
      <c r="G35" s="63">
        <v>-0.22130045261793763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185.88421040415997</v>
      </c>
      <c r="C36" s="61">
        <v>193.22956362457998</v>
      </c>
      <c r="D36" s="62">
        <v>103.95157458745383</v>
      </c>
      <c r="E36" s="62">
        <v>7.3453532204200087</v>
      </c>
      <c r="F36" s="62">
        <v>16.539626238225658</v>
      </c>
      <c r="G36" s="63">
        <v>-1.2275206681711808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259.47670488468003</v>
      </c>
      <c r="C37" s="61">
        <v>278.11185097174001</v>
      </c>
      <c r="D37" s="62">
        <v>107.18181853563389</v>
      </c>
      <c r="E37" s="62">
        <v>18.635146087059979</v>
      </c>
      <c r="F37" s="62">
        <v>23.805187887453076</v>
      </c>
      <c r="G37" s="63">
        <v>-0.99606190374874615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1.8819871048099985</v>
      </c>
      <c r="C38" s="36">
        <v>3.9312080162399994</v>
      </c>
      <c r="D38" s="35" t="s">
        <v>1</v>
      </c>
      <c r="E38" s="35">
        <v>2.0492209114300008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7.9084307645799976</v>
      </c>
      <c r="C39" s="61">
        <v>10.26420507834</v>
      </c>
      <c r="D39" s="62" t="s">
        <v>1</v>
      </c>
      <c r="E39" s="62">
        <v>2.3557743137600022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-6.0264436597699991</v>
      </c>
      <c r="C40" s="61">
        <v>-6.3329970621000005</v>
      </c>
      <c r="D40" s="66" t="s">
        <v>1</v>
      </c>
      <c r="E40" s="124">
        <v>-0.30655340233000139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0.64308695980966568</v>
      </c>
      <c r="C41" s="128">
        <v>89.437302472390002</v>
      </c>
      <c r="D41" s="35" t="s">
        <v>1</v>
      </c>
      <c r="E41" s="35">
        <v>88.794215512580337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378.73133554629004</v>
      </c>
      <c r="C42" s="69">
        <v>439.31066027669999</v>
      </c>
      <c r="D42" s="70" t="s">
        <v>1</v>
      </c>
      <c r="E42" s="70">
        <v>60.579324730409951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305.42299635715</v>
      </c>
      <c r="C43" s="74">
        <v>252.20816260250001</v>
      </c>
      <c r="D43" s="75" t="s">
        <v>1</v>
      </c>
      <c r="E43" s="75">
        <v>-53.214833754649987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73.30833918914</v>
      </c>
      <c r="C44" s="78">
        <v>187.10249767420001</v>
      </c>
      <c r="D44" s="79" t="s">
        <v>1</v>
      </c>
      <c r="E44" s="79">
        <v>113.79415848506001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-319.57436101406995</v>
      </c>
      <c r="C45" s="69">
        <v>-338.76435006302</v>
      </c>
      <c r="D45" s="70" t="s">
        <v>1</v>
      </c>
      <c r="E45" s="70">
        <v>-19.189989048950054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-237.68339537220999</v>
      </c>
      <c r="C46" s="74">
        <v>-202.65234393456001</v>
      </c>
      <c r="D46" s="75" t="s">
        <v>1</v>
      </c>
      <c r="E46" s="75">
        <v>35.031051437649978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-81.890965641860006</v>
      </c>
      <c r="C47" s="82">
        <v>-136.11200612846</v>
      </c>
      <c r="D47" s="83" t="s">
        <v>1</v>
      </c>
      <c r="E47" s="83">
        <v>-54.221040486599989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50" zoomScaleNormal="90" zoomScaleSheetLayoutView="50" workbookViewId="0">
      <pane ySplit="4" topLeftCell="A23" activePane="bottomLeft" state="frozen"/>
      <selection pane="bottomLeft" activeCell="T42" sqref="T42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85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86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1164.0198922872801</v>
      </c>
      <c r="C5" s="86">
        <v>1215.25234065787</v>
      </c>
      <c r="D5" s="87">
        <v>104.40133787318007</v>
      </c>
      <c r="E5" s="87">
        <v>51.232448370589964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969.56306188765006</v>
      </c>
      <c r="C6" s="38">
        <v>992.50323135840006</v>
      </c>
      <c r="D6" s="39">
        <v>102.36603170773519</v>
      </c>
      <c r="E6" s="39">
        <v>22.940169470749993</v>
      </c>
      <c r="F6" s="39">
        <v>81.670546778878375</v>
      </c>
      <c r="G6" s="40">
        <v>-1.6238254489427959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245.95184215411004</v>
      </c>
      <c r="C7" s="41">
        <v>261.48527342205</v>
      </c>
      <c r="D7" s="42">
        <v>106.31563932674548</v>
      </c>
      <c r="E7" s="42">
        <v>15.53343126793996</v>
      </c>
      <c r="F7" s="42">
        <v>21.516952872561134</v>
      </c>
      <c r="G7" s="43">
        <v>0.38743062094233238</v>
      </c>
      <c r="H7" s="4"/>
      <c r="I7" s="4"/>
    </row>
    <row r="8" spans="1:14" s="6" customFormat="1" ht="51" x14ac:dyDescent="0.2">
      <c r="A8" s="99" t="s">
        <v>13</v>
      </c>
      <c r="B8" s="47">
        <v>110.96711480235999</v>
      </c>
      <c r="C8" s="45">
        <v>104.36301736327</v>
      </c>
      <c r="D8" s="44">
        <v>94.048599487467683</v>
      </c>
      <c r="E8" s="44">
        <v>-6.6040974390899834</v>
      </c>
      <c r="F8" s="44">
        <v>8.5877651802566088</v>
      </c>
      <c r="G8" s="46">
        <v>-0.94532918845829528</v>
      </c>
      <c r="H8" s="4"/>
      <c r="I8" s="4"/>
    </row>
    <row r="9" spans="1:14" s="6" customFormat="1" ht="51" x14ac:dyDescent="0.2">
      <c r="A9" s="99" t="s">
        <v>14</v>
      </c>
      <c r="B9" s="47">
        <v>40.592483973340009</v>
      </c>
      <c r="C9" s="45">
        <v>26.489694428709999</v>
      </c>
      <c r="D9" s="44">
        <v>65.257633521781216</v>
      </c>
      <c r="E9" s="44">
        <v>-14.10278954463001</v>
      </c>
      <c r="F9" s="44">
        <v>2.17976905227518</v>
      </c>
      <c r="G9" s="46">
        <v>-1.3074981535778436</v>
      </c>
      <c r="H9" s="4"/>
      <c r="I9" s="4"/>
    </row>
    <row r="10" spans="1:14" s="6" customFormat="1" ht="25.5" x14ac:dyDescent="0.2">
      <c r="A10" s="100" t="s">
        <v>15</v>
      </c>
      <c r="B10" s="52">
        <v>124.30689044166002</v>
      </c>
      <c r="C10" s="41">
        <v>138.33397156993999</v>
      </c>
      <c r="D10" s="119">
        <v>111.28423458944394</v>
      </c>
      <c r="E10" s="119">
        <v>14.027081128279974</v>
      </c>
      <c r="F10" s="119">
        <v>11.383147922599653</v>
      </c>
      <c r="G10" s="125">
        <v>0.70404430372600935</v>
      </c>
      <c r="H10" s="4"/>
      <c r="I10" s="4"/>
    </row>
    <row r="11" spans="1:14" s="6" customFormat="1" ht="45" x14ac:dyDescent="0.2">
      <c r="A11" s="101" t="s">
        <v>28</v>
      </c>
      <c r="B11" s="28">
        <v>63.329087050690013</v>
      </c>
      <c r="C11" s="25">
        <v>73.669410495419996</v>
      </c>
      <c r="D11" s="26">
        <v>116.32792122276034</v>
      </c>
      <c r="E11" s="26">
        <v>10.340323444729982</v>
      </c>
      <c r="F11" s="26">
        <v>6.0620669494484964</v>
      </c>
      <c r="G11" s="27">
        <v>0.62151670882937893</v>
      </c>
      <c r="H11" s="4"/>
      <c r="I11" s="4"/>
    </row>
    <row r="12" spans="1:14" s="6" customFormat="1" ht="67.5" x14ac:dyDescent="0.2">
      <c r="A12" s="101" t="s">
        <v>29</v>
      </c>
      <c r="B12" s="28">
        <v>55.21596478619</v>
      </c>
      <c r="C12" s="25">
        <v>58.048779693360004</v>
      </c>
      <c r="D12" s="26">
        <v>105.13042725621</v>
      </c>
      <c r="E12" s="26">
        <v>2.8328149071700039</v>
      </c>
      <c r="F12" s="26">
        <v>4.7766852818350154</v>
      </c>
      <c r="G12" s="27">
        <v>3.3126760881259543E-2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5.7618386047799994</v>
      </c>
      <c r="C13" s="25">
        <v>6.6157813811599997</v>
      </c>
      <c r="D13" s="26">
        <v>114.8206646342293</v>
      </c>
      <c r="E13" s="26">
        <v>0.85394277638000027</v>
      </c>
      <c r="F13" s="26">
        <v>0.54439569131614129</v>
      </c>
      <c r="G13" s="27">
        <v>4.9400834015371264E-2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338.38767815070997</v>
      </c>
      <c r="C14" s="51">
        <v>352.08555209799999</v>
      </c>
      <c r="D14" s="48">
        <v>104.04798248628583</v>
      </c>
      <c r="E14" s="48">
        <v>13.69787394729002</v>
      </c>
      <c r="F14" s="48">
        <v>28.972217564905119</v>
      </c>
      <c r="G14" s="50">
        <v>-9.8392000519378797E-2</v>
      </c>
      <c r="H14" s="4"/>
      <c r="I14" s="4"/>
    </row>
    <row r="15" spans="1:14" s="6" customFormat="1" ht="67.5" x14ac:dyDescent="0.2">
      <c r="A15" s="101" t="s">
        <v>37</v>
      </c>
      <c r="B15" s="28">
        <v>76.308979890859973</v>
      </c>
      <c r="C15" s="25">
        <v>108.22473710614</v>
      </c>
      <c r="D15" s="26">
        <v>141.82437933376539</v>
      </c>
      <c r="E15" s="26">
        <v>31.915757215280024</v>
      </c>
      <c r="F15" s="26">
        <v>8.9055361989719053</v>
      </c>
      <c r="G15" s="27">
        <v>2.3498939460792956</v>
      </c>
      <c r="H15" s="4"/>
      <c r="I15" s="4"/>
    </row>
    <row r="16" spans="1:14" s="6" customFormat="1" ht="39" x14ac:dyDescent="0.2">
      <c r="A16" s="103" t="s">
        <v>33</v>
      </c>
      <c r="B16" s="29">
        <v>218.38432256211999</v>
      </c>
      <c r="C16" s="22">
        <v>236.93840962234</v>
      </c>
      <c r="D16" s="23">
        <v>108.49607098281619</v>
      </c>
      <c r="E16" s="23">
        <v>18.554087060220013</v>
      </c>
      <c r="F16" s="23">
        <v>19.497054372598431</v>
      </c>
      <c r="G16" s="24">
        <v>0.73583525520015414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-142.07534267126002</v>
      </c>
      <c r="C17" s="22">
        <v>-128.71367251620001</v>
      </c>
      <c r="D17" s="23">
        <v>90.595363063120089</v>
      </c>
      <c r="E17" s="23">
        <v>13.361670155060011</v>
      </c>
      <c r="F17" s="23">
        <v>-10.591518173626522</v>
      </c>
      <c r="G17" s="24">
        <v>1.6140586908791441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262.07869825985</v>
      </c>
      <c r="C18" s="25">
        <v>243.86081499186</v>
      </c>
      <c r="D18" s="26">
        <v>93.048697437467027</v>
      </c>
      <c r="E18" s="26">
        <v>-18.217883267990004</v>
      </c>
      <c r="F18" s="26">
        <v>20.06668136593321</v>
      </c>
      <c r="G18" s="27">
        <v>-2.4482859465986806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27.349771129800008</v>
      </c>
      <c r="C19" s="45">
        <v>27.12447966613</v>
      </c>
      <c r="D19" s="44">
        <v>99.176258321867522</v>
      </c>
      <c r="E19" s="44">
        <v>-0.22529146367000763</v>
      </c>
      <c r="F19" s="44">
        <v>2.2320039022880067</v>
      </c>
      <c r="G19" s="46">
        <v>-0.1175926390613129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69.04904468525001</v>
      </c>
      <c r="C20" s="61">
        <v>70.505609554839992</v>
      </c>
      <c r="D20" s="44">
        <v>102.10946418770821</v>
      </c>
      <c r="E20" s="44">
        <v>1.4565648695899824</v>
      </c>
      <c r="F20" s="44">
        <v>5.8017258799659812</v>
      </c>
      <c r="G20" s="46">
        <v>-0.13022125794501793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30.156937448289998</v>
      </c>
      <c r="C21" s="45">
        <v>28.531946897140003</v>
      </c>
      <c r="D21" s="44">
        <v>94.611553132885717</v>
      </c>
      <c r="E21" s="44">
        <v>-1.6249905511499954</v>
      </c>
      <c r="F21" s="44">
        <v>2.3478207729017329</v>
      </c>
      <c r="G21" s="46">
        <v>-0.24293713837692277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33.670351847980001</v>
      </c>
      <c r="C22" s="45">
        <v>36.092068398750001</v>
      </c>
      <c r="D22" s="44">
        <v>107.19243018814871</v>
      </c>
      <c r="E22" s="44">
        <v>2.4217165507700003</v>
      </c>
      <c r="F22" s="44">
        <v>2.9699237920588382</v>
      </c>
      <c r="G22" s="46">
        <v>7.7331313951070513E-2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188.22011213978999</v>
      </c>
      <c r="C23" s="38">
        <v>217.83917722349</v>
      </c>
      <c r="D23" s="54">
        <v>115.73639753317228</v>
      </c>
      <c r="E23" s="54">
        <v>29.619065083700008</v>
      </c>
      <c r="F23" s="54">
        <v>17.925427496446044</v>
      </c>
      <c r="G23" s="55">
        <v>1.7555911055970412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3.5155236080312688</v>
      </c>
      <c r="G24" s="126">
        <v>-2.059849860158832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55.40751260359</v>
      </c>
      <c r="C25" s="57">
        <v>70.924314040649989</v>
      </c>
      <c r="D25" s="56">
        <v>128.00486920983818</v>
      </c>
      <c r="E25" s="56">
        <v>15.516801437059989</v>
      </c>
      <c r="F25" s="56">
        <v>5.8361799988186416</v>
      </c>
      <c r="G25" s="58">
        <v>1.0761657610279842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1169.4822093330702</v>
      </c>
      <c r="C26" s="36">
        <v>1305.7154008954299</v>
      </c>
      <c r="D26" s="35">
        <v>111.6490178709132</v>
      </c>
      <c r="E26" s="35">
        <v>136.23319156235971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70.592233929309984</v>
      </c>
      <c r="C27" s="61">
        <v>71.801399028769993</v>
      </c>
      <c r="D27" s="62">
        <v>101.71288686043121</v>
      </c>
      <c r="E27" s="62">
        <v>1.2091650994600087</v>
      </c>
      <c r="F27" s="62">
        <v>5.4990083581406966</v>
      </c>
      <c r="G27" s="63">
        <v>-0.53718726466977618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114.77538352391001</v>
      </c>
      <c r="C28" s="61">
        <v>118.49090561455</v>
      </c>
      <c r="D28" s="62">
        <v>103.23721165337336</v>
      </c>
      <c r="E28" s="123">
        <v>3.7155220906399933</v>
      </c>
      <c r="F28" s="62">
        <v>9.0747880842403816</v>
      </c>
      <c r="G28" s="63">
        <v>-0.73941709202851236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88.029804568399996</v>
      </c>
      <c r="C29" s="61">
        <v>98.097220283850007</v>
      </c>
      <c r="D29" s="62">
        <v>111.43637176614148</v>
      </c>
      <c r="E29" s="62">
        <v>10.067415715450011</v>
      </c>
      <c r="F29" s="62">
        <v>7.5129097976922967</v>
      </c>
      <c r="G29" s="127">
        <v>-1.4336351575885864E-2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120.705022826</v>
      </c>
      <c r="C30" s="61">
        <v>133.74880621994001</v>
      </c>
      <c r="D30" s="62">
        <v>110.80633024919189</v>
      </c>
      <c r="E30" s="62">
        <v>13.043783393940004</v>
      </c>
      <c r="F30" s="62">
        <v>10.243335272618989</v>
      </c>
      <c r="G30" s="63">
        <v>-7.7901071355444884E-2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116.81775869994999</v>
      </c>
      <c r="C31" s="61">
        <v>175.03670555963001</v>
      </c>
      <c r="D31" s="62">
        <v>149.83741128711191</v>
      </c>
      <c r="E31" s="62">
        <v>58.218946859680017</v>
      </c>
      <c r="F31" s="62">
        <v>13.405425519190004</v>
      </c>
      <c r="G31" s="63">
        <v>3.4165810743849327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6.9057414606000007</v>
      </c>
      <c r="C32" s="61">
        <v>5.8494942295699994</v>
      </c>
      <c r="D32" s="62">
        <v>84.704796189427128</v>
      </c>
      <c r="E32" s="62">
        <v>-1.0562472310300013</v>
      </c>
      <c r="F32" s="62">
        <v>0.44799151680056382</v>
      </c>
      <c r="G32" s="63">
        <v>-0.14250412353399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28.107710894869996</v>
      </c>
      <c r="C33" s="61">
        <v>27.009815913849998</v>
      </c>
      <c r="D33" s="62">
        <v>96.093972272852795</v>
      </c>
      <c r="E33" s="62">
        <v>-1.0978949810199978</v>
      </c>
      <c r="F33" s="62">
        <v>2.0685836971308817</v>
      </c>
      <c r="G33" s="63">
        <v>-0.33484840902310609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106.59465860066</v>
      </c>
      <c r="C34" s="61">
        <v>129.88359967419998</v>
      </c>
      <c r="D34" s="62">
        <v>121.84813139726664</v>
      </c>
      <c r="E34" s="62">
        <v>23.288941073539988</v>
      </c>
      <c r="F34" s="62">
        <v>9.947313142291863</v>
      </c>
      <c r="G34" s="63">
        <v>0.83262479988017546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26.151592437110001</v>
      </c>
      <c r="C35" s="61">
        <v>26.081088487910002</v>
      </c>
      <c r="D35" s="62">
        <v>99.730402844990991</v>
      </c>
      <c r="E35" s="62">
        <v>-7.0503949199999028E-2</v>
      </c>
      <c r="F35" s="62">
        <v>1.9974558368557334</v>
      </c>
      <c r="G35" s="63">
        <v>-0.23871263397749742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206.73102309516997</v>
      </c>
      <c r="C36" s="61">
        <v>215.45610366602</v>
      </c>
      <c r="D36" s="62">
        <v>104.22049890733302</v>
      </c>
      <c r="E36" s="62">
        <v>8.7250805708500252</v>
      </c>
      <c r="F36" s="62">
        <v>16.50100041082958</v>
      </c>
      <c r="G36" s="63">
        <v>-1.1761409296157872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284.07127929709003</v>
      </c>
      <c r="C37" s="61">
        <v>304.26026221714</v>
      </c>
      <c r="D37" s="62">
        <v>107.10701306024527</v>
      </c>
      <c r="E37" s="62">
        <v>20.188982920049966</v>
      </c>
      <c r="F37" s="62">
        <v>23.302188364209016</v>
      </c>
      <c r="G37" s="63">
        <v>-0.9881579984850859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1.419689653879999</v>
      </c>
      <c r="C38" s="36">
        <v>4.22988153919</v>
      </c>
      <c r="D38" s="35" t="s">
        <v>1</v>
      </c>
      <c r="E38" s="35">
        <v>2.810191885310001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8.7131091719599993</v>
      </c>
      <c r="C39" s="61">
        <v>12.32867821578</v>
      </c>
      <c r="D39" s="62" t="s">
        <v>1</v>
      </c>
      <c r="E39" s="62">
        <v>3.6155690438200008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-7.2934195180800003</v>
      </c>
      <c r="C40" s="61">
        <v>-8.0987966765900001</v>
      </c>
      <c r="D40" s="66" t="s">
        <v>1</v>
      </c>
      <c r="E40" s="124">
        <v>-0.8053771585099998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6.8820156996700135</v>
      </c>
      <c r="C41" s="128">
        <v>94.695970227469999</v>
      </c>
      <c r="D41" s="35" t="s">
        <v>1</v>
      </c>
      <c r="E41" s="35">
        <v>87.813954527799979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397.27358172887006</v>
      </c>
      <c r="C42" s="69">
        <v>472.31346840031</v>
      </c>
      <c r="D42" s="70" t="s">
        <v>1</v>
      </c>
      <c r="E42" s="70">
        <v>75.039886671439945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323.36373742502008</v>
      </c>
      <c r="C43" s="74">
        <v>281.32423031707003</v>
      </c>
      <c r="D43" s="75" t="s">
        <v>1</v>
      </c>
      <c r="E43" s="75">
        <v>-42.039507107950044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73.909844303849994</v>
      </c>
      <c r="C44" s="78">
        <v>190.98923808324</v>
      </c>
      <c r="D44" s="79" t="s">
        <v>1</v>
      </c>
      <c r="E44" s="79">
        <v>117.07939377939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-337.72754715359997</v>
      </c>
      <c r="C45" s="69">
        <v>-358.66811032758</v>
      </c>
      <c r="D45" s="70" t="s">
        <v>1</v>
      </c>
      <c r="E45" s="70">
        <v>-20.940563173980024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-254.28155589340997</v>
      </c>
      <c r="C46" s="74">
        <v>-220.65758802460002</v>
      </c>
      <c r="D46" s="75" t="s">
        <v>1</v>
      </c>
      <c r="E46" s="75">
        <v>33.623967868809956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-83.445991260189999</v>
      </c>
      <c r="C47" s="82">
        <v>-138.01052230298001</v>
      </c>
      <c r="D47" s="83" t="s">
        <v>1</v>
      </c>
      <c r="E47" s="83">
        <v>-54.564531042790009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50" zoomScaleNormal="90" zoomScaleSheetLayoutView="50" workbookViewId="0">
      <pane ySplit="4" topLeftCell="A14" activePane="bottomLeft" state="frozen"/>
      <selection pane="bottomLeft" activeCell="J4" sqref="J4"/>
    </sheetView>
  </sheetViews>
  <sheetFormatPr defaultRowHeight="15" x14ac:dyDescent="0.2"/>
  <cols>
    <col min="1" max="1" width="63.5703125" style="1" customWidth="1"/>
    <col min="2" max="2" width="18" style="1" customWidth="1"/>
    <col min="3" max="3" width="19.2851562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91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92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88</v>
      </c>
      <c r="C3" s="149" t="s">
        <v>89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90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1289.8491696763801</v>
      </c>
      <c r="C5" s="86">
        <v>1376.67376367571</v>
      </c>
      <c r="D5" s="87">
        <v>106.73137573295597</v>
      </c>
      <c r="E5" s="87">
        <v>86.824593999329863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1070.3218408551702</v>
      </c>
      <c r="C6" s="38">
        <v>1136.6871863116398</v>
      </c>
      <c r="D6" s="39">
        <v>106.20050371049561</v>
      </c>
      <c r="E6" s="39">
        <v>66.36534545646964</v>
      </c>
      <c r="F6" s="39">
        <v>82.567650833752538</v>
      </c>
      <c r="G6" s="40">
        <v>-0.41273679743935077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275.45845822632003</v>
      </c>
      <c r="C7" s="41">
        <v>295.10727454080001</v>
      </c>
      <c r="D7" s="42">
        <v>107.13313232093104</v>
      </c>
      <c r="E7" s="42">
        <v>19.648816314479973</v>
      </c>
      <c r="F7" s="42">
        <v>21.436253259658663</v>
      </c>
      <c r="G7" s="43">
        <v>8.0387418737753791E-2</v>
      </c>
      <c r="H7" s="4"/>
      <c r="I7" s="4"/>
    </row>
    <row r="8" spans="1:14" s="6" customFormat="1" ht="51" x14ac:dyDescent="0.2">
      <c r="A8" s="99" t="s">
        <v>13</v>
      </c>
      <c r="B8" s="47">
        <v>117.31677496633</v>
      </c>
      <c r="C8" s="45">
        <v>118.47175973233999</v>
      </c>
      <c r="D8" s="44">
        <v>100.98450095166822</v>
      </c>
      <c r="E8" s="44">
        <v>1.1549847660099886</v>
      </c>
      <c r="F8" s="44">
        <v>8.6056524688914795</v>
      </c>
      <c r="G8" s="46">
        <v>-0.48973462941277113</v>
      </c>
      <c r="H8" s="4"/>
      <c r="I8" s="4"/>
    </row>
    <row r="9" spans="1:14" s="6" customFormat="1" ht="51" x14ac:dyDescent="0.2">
      <c r="A9" s="99" t="s">
        <v>14</v>
      </c>
      <c r="B9" s="47">
        <v>44.938894173570006</v>
      </c>
      <c r="C9" s="45">
        <v>50.115113937319997</v>
      </c>
      <c r="D9" s="44">
        <v>111.51835143908436</v>
      </c>
      <c r="E9" s="44">
        <v>5.1762197637499909</v>
      </c>
      <c r="F9" s="44">
        <v>3.6403042797527401</v>
      </c>
      <c r="G9" s="46">
        <v>0.15626170872522538</v>
      </c>
      <c r="H9" s="4"/>
      <c r="I9" s="4"/>
    </row>
    <row r="10" spans="1:14" s="6" customFormat="1" ht="25.5" x14ac:dyDescent="0.2">
      <c r="A10" s="100" t="s">
        <v>15</v>
      </c>
      <c r="B10" s="52">
        <v>137.07635819249001</v>
      </c>
      <c r="C10" s="41">
        <v>153.85028292769999</v>
      </c>
      <c r="D10" s="119">
        <v>112.23692032411246</v>
      </c>
      <c r="E10" s="119">
        <v>16.773924735209988</v>
      </c>
      <c r="F10" s="119">
        <v>11.175507733721949</v>
      </c>
      <c r="G10" s="125">
        <v>0.54819088031945995</v>
      </c>
      <c r="H10" s="4"/>
      <c r="I10" s="4"/>
    </row>
    <row r="11" spans="1:14" s="6" customFormat="1" ht="45" x14ac:dyDescent="0.2">
      <c r="A11" s="101" t="s">
        <v>28</v>
      </c>
      <c r="B11" s="28">
        <v>71.343472955590002</v>
      </c>
      <c r="C11" s="25">
        <v>82.314860317759994</v>
      </c>
      <c r="D11" s="26">
        <v>115.37826364158006</v>
      </c>
      <c r="E11" s="26">
        <v>10.971387362169992</v>
      </c>
      <c r="F11" s="26">
        <v>5.9792568500746217</v>
      </c>
      <c r="G11" s="27">
        <v>0.44810835358104395</v>
      </c>
      <c r="H11" s="4"/>
      <c r="I11" s="4"/>
    </row>
    <row r="12" spans="1:14" s="6" customFormat="1" ht="67.5" x14ac:dyDescent="0.2">
      <c r="A12" s="101" t="s">
        <v>29</v>
      </c>
      <c r="B12" s="28">
        <v>59.409810003049998</v>
      </c>
      <c r="C12" s="25">
        <v>64.366543656000005</v>
      </c>
      <c r="D12" s="26">
        <v>108.34329154174291</v>
      </c>
      <c r="E12" s="26">
        <v>4.9567336529500068</v>
      </c>
      <c r="F12" s="26">
        <v>4.675511755533261</v>
      </c>
      <c r="G12" s="27">
        <v>6.9561587115059886E-2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6.32307523385</v>
      </c>
      <c r="C13" s="25">
        <v>7.1688789539399993</v>
      </c>
      <c r="D13" s="26">
        <v>113.37646143386159</v>
      </c>
      <c r="E13" s="26">
        <v>0.84580372008999927</v>
      </c>
      <c r="F13" s="26">
        <v>0.52073912811406664</v>
      </c>
      <c r="G13" s="130">
        <v>3.0520939623357835E-2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378.6902213413</v>
      </c>
      <c r="C14" s="51">
        <v>400.60010382544999</v>
      </c>
      <c r="D14" s="48">
        <v>105.78570062003354</v>
      </c>
      <c r="E14" s="48">
        <v>21.909882484149989</v>
      </c>
      <c r="F14" s="48">
        <v>29.099131137347335</v>
      </c>
      <c r="G14" s="50">
        <v>-0.2601327397083395</v>
      </c>
      <c r="H14" s="4"/>
      <c r="I14" s="4"/>
    </row>
    <row r="15" spans="1:14" s="6" customFormat="1" ht="67.5" x14ac:dyDescent="0.2">
      <c r="A15" s="101" t="s">
        <v>37</v>
      </c>
      <c r="B15" s="28">
        <v>88.929805257710001</v>
      </c>
      <c r="C15" s="25">
        <v>126.48659882014</v>
      </c>
      <c r="D15" s="26">
        <v>142.23195300337613</v>
      </c>
      <c r="E15" s="26">
        <v>37.556793562430002</v>
      </c>
      <c r="F15" s="26">
        <v>9.1878411688780659</v>
      </c>
      <c r="G15" s="27">
        <v>2.2932516813318395</v>
      </c>
      <c r="H15" s="4"/>
      <c r="I15" s="4"/>
    </row>
    <row r="16" spans="1:14" s="6" customFormat="1" ht="39" x14ac:dyDescent="0.2">
      <c r="A16" s="103" t="s">
        <v>33</v>
      </c>
      <c r="B16" s="29">
        <v>240.83103063546</v>
      </c>
      <c r="C16" s="22">
        <v>269.59516592083997</v>
      </c>
      <c r="D16" s="23">
        <v>111.94369978382043</v>
      </c>
      <c r="E16" s="23">
        <v>28.764135285379979</v>
      </c>
      <c r="F16" s="23">
        <v>19.583083010242213</v>
      </c>
      <c r="G16" s="24">
        <v>0.9118277737959346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-151.90122537775</v>
      </c>
      <c r="C17" s="22">
        <v>-143.10856710070001</v>
      </c>
      <c r="D17" s="23">
        <v>94.211594899788153</v>
      </c>
      <c r="E17" s="23">
        <v>8.7926582770499806</v>
      </c>
      <c r="F17" s="23">
        <v>-10.395241841364149</v>
      </c>
      <c r="G17" s="24">
        <v>1.381423907535904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289.76041608358997</v>
      </c>
      <c r="C18" s="25">
        <v>274.11350500531</v>
      </c>
      <c r="D18" s="26">
        <v>94.600052246692613</v>
      </c>
      <c r="E18" s="26">
        <v>-15.64691107827997</v>
      </c>
      <c r="F18" s="26">
        <v>19.911289968469269</v>
      </c>
      <c r="G18" s="27">
        <v>-2.5533844210401746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29.855382402050001</v>
      </c>
      <c r="C19" s="45">
        <v>30.203211605830003</v>
      </c>
      <c r="D19" s="44">
        <v>101.16504688868471</v>
      </c>
      <c r="E19" s="44">
        <v>0.34782920378000171</v>
      </c>
      <c r="F19" s="44">
        <v>2.1939265788858813</v>
      </c>
      <c r="G19" s="46">
        <v>-0.12071478414578563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73.575310119549997</v>
      </c>
      <c r="C20" s="61">
        <v>75.686182774970007</v>
      </c>
      <c r="D20" s="44">
        <v>102.86899593354093</v>
      </c>
      <c r="E20" s="44">
        <v>2.1108726554200103</v>
      </c>
      <c r="F20" s="44">
        <v>5.4977573316199759</v>
      </c>
      <c r="G20" s="46">
        <v>-0.20642202897998096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32.835668699549998</v>
      </c>
      <c r="C21" s="45">
        <v>31.471651079760001</v>
      </c>
      <c r="D21" s="44">
        <v>95.845927085356749</v>
      </c>
      <c r="E21" s="44">
        <v>-1.3640176197899976</v>
      </c>
      <c r="F21" s="44">
        <v>2.286064564471026</v>
      </c>
      <c r="G21" s="46">
        <v>-0.25963375991432702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35.270213419550004</v>
      </c>
      <c r="C22" s="45">
        <v>38.0309766122</v>
      </c>
      <c r="D22" s="44">
        <v>107.82746381432364</v>
      </c>
      <c r="E22" s="44">
        <v>2.7607631926499963</v>
      </c>
      <c r="F22" s="44">
        <v>2.7625264325992194</v>
      </c>
      <c r="G22" s="129">
        <v>2.8081642562318265E-2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212.85854847186999</v>
      </c>
      <c r="C23" s="38">
        <v>234.42163982239001</v>
      </c>
      <c r="D23" s="54">
        <v>110.13024447705921</v>
      </c>
      <c r="E23" s="54">
        <v>21.563091350520011</v>
      </c>
      <c r="F23" s="54">
        <v>17.028118498930766</v>
      </c>
      <c r="G23" s="55">
        <v>0.52552629853607513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3.1033120598529642</v>
      </c>
      <c r="G24" s="126">
        <v>-1.9281643146538983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63.676219754529995</v>
      </c>
      <c r="C25" s="57">
        <v>82.201502406749995</v>
      </c>
      <c r="D25" s="56">
        <v>129.09293724350226</v>
      </c>
      <c r="E25" s="56">
        <v>18.52528265222</v>
      </c>
      <c r="F25" s="56">
        <v>5.9710226616996405</v>
      </c>
      <c r="G25" s="58">
        <v>1.0343043808710224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1372.35063769418</v>
      </c>
      <c r="C26" s="36">
        <v>1595.3958534654098</v>
      </c>
      <c r="D26" s="35">
        <v>116.25278625191517</v>
      </c>
      <c r="E26" s="35">
        <v>223.04521577122978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83.0131387813</v>
      </c>
      <c r="C27" s="61">
        <v>83.580185970019997</v>
      </c>
      <c r="D27" s="62">
        <v>100.6830812532145</v>
      </c>
      <c r="E27" s="62">
        <v>0.5670471887199966</v>
      </c>
      <c r="F27" s="62">
        <v>5.2388368559735712</v>
      </c>
      <c r="G27" s="63">
        <v>-0.8101375461353868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120.09609821160001</v>
      </c>
      <c r="C28" s="61">
        <v>121.23937003952001</v>
      </c>
      <c r="D28" s="62">
        <v>100.95196417281238</v>
      </c>
      <c r="E28" s="123">
        <v>1.1432718279200031</v>
      </c>
      <c r="F28" s="62">
        <v>7.5993283908925884</v>
      </c>
      <c r="G28" s="63">
        <v>-1.1517950401705663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106.62781806327</v>
      </c>
      <c r="C29" s="61">
        <v>120.37414319452</v>
      </c>
      <c r="D29" s="62">
        <v>112.89187510438722</v>
      </c>
      <c r="E29" s="62">
        <v>13.746325131250003</v>
      </c>
      <c r="F29" s="62">
        <v>7.5450956534111286</v>
      </c>
      <c r="G29" s="127">
        <v>-0.22462551948283149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143.69437196695998</v>
      </c>
      <c r="C30" s="61">
        <v>159.50957179880999</v>
      </c>
      <c r="D30" s="62">
        <v>111.00613727271549</v>
      </c>
      <c r="E30" s="62">
        <v>15.815199831850009</v>
      </c>
      <c r="F30" s="62">
        <v>9.9981187397682021</v>
      </c>
      <c r="G30" s="63">
        <v>-0.47255602950176367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154.21795609808999</v>
      </c>
      <c r="C31" s="61">
        <v>262.91663883356</v>
      </c>
      <c r="D31" s="62">
        <v>170.48380453592088</v>
      </c>
      <c r="E31" s="62">
        <v>108.69868273547002</v>
      </c>
      <c r="F31" s="62">
        <v>16.479711807102319</v>
      </c>
      <c r="G31" s="63">
        <v>5.2422079314742511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9.7311212803500009</v>
      </c>
      <c r="C32" s="61">
        <v>9.0566321380599994</v>
      </c>
      <c r="D32" s="62">
        <v>93.068741793897956</v>
      </c>
      <c r="E32" s="62">
        <v>-0.67448914229000145</v>
      </c>
      <c r="F32" s="62">
        <v>0.56767303979058248</v>
      </c>
      <c r="G32" s="63">
        <v>-0.14141114125371723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34.489978990589996</v>
      </c>
      <c r="C33" s="61">
        <v>32.214491602659997</v>
      </c>
      <c r="D33" s="62">
        <v>93.402468037017854</v>
      </c>
      <c r="E33" s="62">
        <v>-2.2754873879299993</v>
      </c>
      <c r="F33" s="62">
        <v>2.0192162047234783</v>
      </c>
      <c r="G33" s="63">
        <v>-0.49398836874762608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128.38456886961998</v>
      </c>
      <c r="C34" s="61">
        <v>175.78966254367998</v>
      </c>
      <c r="D34" s="62">
        <v>136.92429245309216</v>
      </c>
      <c r="E34" s="62">
        <v>47.405093674059998</v>
      </c>
      <c r="F34" s="62">
        <v>11.018560826884544</v>
      </c>
      <c r="G34" s="63">
        <v>1.6634758111970509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31.550140252740004</v>
      </c>
      <c r="C35" s="61">
        <v>31.710872483240003</v>
      </c>
      <c r="D35" s="62">
        <v>100.50945012989614</v>
      </c>
      <c r="E35" s="62">
        <v>0.16073223049999896</v>
      </c>
      <c r="F35" s="62">
        <v>1.987649172734141</v>
      </c>
      <c r="G35" s="63">
        <v>-0.31133618757803605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238.75870580082</v>
      </c>
      <c r="C36" s="61">
        <v>252.28373763869001</v>
      </c>
      <c r="D36" s="62">
        <v>105.66472824205751</v>
      </c>
      <c r="E36" s="62">
        <v>13.525031837870017</v>
      </c>
      <c r="F36" s="62">
        <v>15.813237641974343</v>
      </c>
      <c r="G36" s="63">
        <v>-1.5845540916296699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321.78673937884002</v>
      </c>
      <c r="C37" s="61">
        <v>346.72054722265</v>
      </c>
      <c r="D37" s="62">
        <v>107.74855045050671</v>
      </c>
      <c r="E37" s="62">
        <v>24.933807843809973</v>
      </c>
      <c r="F37" s="62">
        <v>21.732571666745109</v>
      </c>
      <c r="G37" s="63">
        <v>-1.7152798181716946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4.7627232837999971</v>
      </c>
      <c r="C38" s="36">
        <v>5.7367568130699986</v>
      </c>
      <c r="D38" s="35" t="s">
        <v>1</v>
      </c>
      <c r="E38" s="35">
        <v>0.97403352927000153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12.241726516609997</v>
      </c>
      <c r="C39" s="61">
        <v>15.529249818149999</v>
      </c>
      <c r="D39" s="62" t="s">
        <v>1</v>
      </c>
      <c r="E39" s="62">
        <v>3.2875233015400021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-7.4790032328099993</v>
      </c>
      <c r="C40" s="61">
        <v>-9.7924930050800008</v>
      </c>
      <c r="D40" s="66" t="s">
        <v>1</v>
      </c>
      <c r="E40" s="66">
        <v>-2.3134897722700014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87.264191301599936</v>
      </c>
      <c r="C41" s="128">
        <v>224.45884660277</v>
      </c>
      <c r="D41" s="35" t="s">
        <v>1</v>
      </c>
      <c r="E41" s="35">
        <v>137.19465530117006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429.39133371515999</v>
      </c>
      <c r="C42" s="69">
        <v>647.36816656456995</v>
      </c>
      <c r="D42" s="70" t="s">
        <v>1</v>
      </c>
      <c r="E42" s="70">
        <v>217.97683284940996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349.14152109865995</v>
      </c>
      <c r="C43" s="74">
        <v>396.52085656033</v>
      </c>
      <c r="D43" s="75" t="s">
        <v>1</v>
      </c>
      <c r="E43" s="75">
        <v>47.379335461670053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80.249812616499995</v>
      </c>
      <c r="C44" s="78">
        <v>250.84731000424</v>
      </c>
      <c r="D44" s="79" t="s">
        <v>1</v>
      </c>
      <c r="E44" s="79">
        <v>170.59749738774002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-345.78985329889008</v>
      </c>
      <c r="C45" s="69">
        <v>-386.83499264421005</v>
      </c>
      <c r="D45" s="70" t="s">
        <v>1</v>
      </c>
      <c r="E45" s="70">
        <v>-41.045139345319967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-261.92610562945003</v>
      </c>
      <c r="C46" s="74">
        <v>-241.0928968556</v>
      </c>
      <c r="D46" s="75" t="s">
        <v>1</v>
      </c>
      <c r="E46" s="75">
        <v>20.833208773850032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-83.863747669440002</v>
      </c>
      <c r="C47" s="82">
        <v>-145.74209578860999</v>
      </c>
      <c r="D47" s="83" t="s">
        <v>1</v>
      </c>
      <c r="E47" s="83">
        <v>-61.878348119169985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14" activePane="bottomLeft" state="frozen"/>
      <selection pane="bottomLeft" activeCell="P15" sqref="P1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47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40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51" x14ac:dyDescent="0.2">
      <c r="A8" s="99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51" x14ac:dyDescent="0.2">
      <c r="A9" s="99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5.5" x14ac:dyDescent="0.2">
      <c r="A10" s="100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5" x14ac:dyDescent="0.2">
      <c r="A11" s="101" t="s">
        <v>28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67.5" x14ac:dyDescent="0.2">
      <c r="A12" s="101" t="s">
        <v>29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7.5" x14ac:dyDescent="0.2">
      <c r="A15" s="101" t="s">
        <v>37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39" x14ac:dyDescent="0.2">
      <c r="A16" s="103" t="s">
        <v>33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0.66741061185999995</v>
      </c>
      <c r="C37" s="33">
        <v>-0.10835761168999999</v>
      </c>
      <c r="D37" s="32" t="s">
        <v>1</v>
      </c>
      <c r="E37" s="32">
        <v>-0.77576822354999997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0.73124175575999995</v>
      </c>
      <c r="C38" s="61">
        <v>1.534451953E-2</v>
      </c>
      <c r="D38" s="62" t="s">
        <v>1</v>
      </c>
      <c r="E38" s="62">
        <v>-0.7158972362299999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-6.3831143899999998E-2</v>
      </c>
      <c r="C39" s="65">
        <v>-0.12370213122</v>
      </c>
      <c r="D39" s="66" t="s">
        <v>1</v>
      </c>
      <c r="E39" s="66">
        <v>-5.9870987319999999E-2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0.39936724416000746</v>
      </c>
      <c r="C40" s="33">
        <v>3.0728638296400033</v>
      </c>
      <c r="D40" s="32" t="s">
        <v>1</v>
      </c>
      <c r="E40" s="32">
        <v>2.6734965854799957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41.7</v>
      </c>
      <c r="C41" s="69">
        <v>51.252942172699996</v>
      </c>
      <c r="D41" s="70" t="s">
        <v>1</v>
      </c>
      <c r="E41" s="70">
        <v>9.5529421726999928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41.7</v>
      </c>
      <c r="C42" s="74">
        <v>16.899196512950002</v>
      </c>
      <c r="D42" s="75" t="s">
        <v>1</v>
      </c>
      <c r="E42" s="75">
        <v>-24.80080348705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0</v>
      </c>
      <c r="C43" s="78">
        <v>34.353745659749997</v>
      </c>
      <c r="D43" s="79" t="s">
        <v>1</v>
      </c>
      <c r="E43" s="79">
        <v>34.353745659749997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-40.349536325849996</v>
      </c>
      <c r="C44" s="69">
        <v>-31.833336737010001</v>
      </c>
      <c r="D44" s="70" t="s">
        <v>1</v>
      </c>
      <c r="E44" s="70">
        <v>8.5161995888399957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-39.364182664369999</v>
      </c>
      <c r="C45" s="74">
        <v>-30.937144189510001</v>
      </c>
      <c r="D45" s="75" t="s">
        <v>1</v>
      </c>
      <c r="E45" s="75">
        <v>8.427038474859998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-0.98535366148000003</v>
      </c>
      <c r="C46" s="82">
        <v>-0.89619254749999999</v>
      </c>
      <c r="D46" s="83" t="s">
        <v>1</v>
      </c>
      <c r="E46" s="83">
        <v>8.916111398000004E-2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7" activePane="bottomLeft" state="frozen"/>
      <selection pane="bottomLeft" activeCell="G26" sqref="G26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58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59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51" x14ac:dyDescent="0.2">
      <c r="A8" s="99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51" x14ac:dyDescent="0.2">
      <c r="A9" s="99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5.5" x14ac:dyDescent="0.2">
      <c r="A10" s="100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5" x14ac:dyDescent="0.2">
      <c r="A11" s="101" t="s">
        <v>28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67.5" x14ac:dyDescent="0.2">
      <c r="A12" s="101" t="s">
        <v>29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7.5" x14ac:dyDescent="0.2">
      <c r="A15" s="101" t="s">
        <v>37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39" x14ac:dyDescent="0.2">
      <c r="A16" s="103" t="s">
        <v>33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1.0804609479999949E-2</v>
      </c>
      <c r="C37" s="33">
        <v>-0.40896472014999996</v>
      </c>
      <c r="D37" s="32" t="s">
        <v>1</v>
      </c>
      <c r="E37" s="32">
        <v>-0.41976932962999991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0.82327109179999991</v>
      </c>
      <c r="C38" s="61">
        <v>0.40256768861000003</v>
      </c>
      <c r="D38" s="62" t="s">
        <v>1</v>
      </c>
      <c r="E38" s="62">
        <v>-0.42070340318999988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-0.81246648231999996</v>
      </c>
      <c r="C39" s="65">
        <v>-0.81153240875999999</v>
      </c>
      <c r="D39" s="66" t="s">
        <v>1</v>
      </c>
      <c r="E39" s="66">
        <v>9.3407355999997055E-4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-4.7181677815199894</v>
      </c>
      <c r="C40" s="33">
        <v>2.5477066283800047</v>
      </c>
      <c r="D40" s="32" t="s">
        <v>1</v>
      </c>
      <c r="E40" s="32">
        <v>7.2658744098999941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60.330335156639997</v>
      </c>
      <c r="C41" s="69">
        <v>66.016721059679995</v>
      </c>
      <c r="D41" s="70" t="s">
        <v>1</v>
      </c>
      <c r="E41" s="70">
        <v>5.6863859030399979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60.151875745109997</v>
      </c>
      <c r="C42" s="74">
        <v>31.326854983580002</v>
      </c>
      <c r="D42" s="75" t="s">
        <v>1</v>
      </c>
      <c r="E42" s="75">
        <v>-28.825020761529995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0.17845941153</v>
      </c>
      <c r="C43" s="78">
        <v>34.689866076099996</v>
      </c>
      <c r="D43" s="79" t="s">
        <v>1</v>
      </c>
      <c r="E43" s="79">
        <v>34.511406664569996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-70.69011888448</v>
      </c>
      <c r="C44" s="69">
        <v>-52.134285114449995</v>
      </c>
      <c r="D44" s="70" t="s">
        <v>1</v>
      </c>
      <c r="E44" s="70">
        <v>18.555833770030006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-68.613936296879984</v>
      </c>
      <c r="C45" s="74">
        <v>-49.458604512279997</v>
      </c>
      <c r="D45" s="75" t="s">
        <v>1</v>
      </c>
      <c r="E45" s="75">
        <v>19.155331784599987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-2.0761825876</v>
      </c>
      <c r="C46" s="82">
        <v>-2.6756806021700004</v>
      </c>
      <c r="D46" s="83" t="s">
        <v>1</v>
      </c>
      <c r="E46" s="83">
        <v>-0.5994980145700004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activeCell="G26" sqref="G26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62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61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51" x14ac:dyDescent="0.2">
      <c r="A8" s="99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51" x14ac:dyDescent="0.2">
      <c r="A9" s="99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5.5" x14ac:dyDescent="0.2">
      <c r="A10" s="100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5" x14ac:dyDescent="0.2">
      <c r="A11" s="101" t="s">
        <v>28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67.5" x14ac:dyDescent="0.2">
      <c r="A12" s="101" t="s">
        <v>29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7.5" x14ac:dyDescent="0.2">
      <c r="A15" s="101" t="s">
        <v>37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39" x14ac:dyDescent="0.2">
      <c r="A16" s="103" t="s">
        <v>33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-0.56506986695000028</v>
      </c>
      <c r="C37" s="33">
        <v>-0.69430129106000016</v>
      </c>
      <c r="D37" s="32" t="s">
        <v>1</v>
      </c>
      <c r="E37" s="32">
        <v>-0.12923142410999988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1.0065892114999999</v>
      </c>
      <c r="C38" s="61">
        <v>0.70432670969999989</v>
      </c>
      <c r="D38" s="62" t="s">
        <v>1</v>
      </c>
      <c r="E38" s="62">
        <v>-0.30226250180000003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-1.5716590784500002</v>
      </c>
      <c r="C39" s="65">
        <v>-1.39862800076</v>
      </c>
      <c r="D39" s="66" t="s">
        <v>1</v>
      </c>
      <c r="E39" s="66">
        <v>0.17303107769000015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8.9595772240500064</v>
      </c>
      <c r="C40" s="33">
        <v>17.370933837170003</v>
      </c>
      <c r="D40" s="32" t="s">
        <v>1</v>
      </c>
      <c r="E40" s="32">
        <v>8.411356613119997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115.43184925025</v>
      </c>
      <c r="C41" s="69">
        <v>99.413862696020004</v>
      </c>
      <c r="D41" s="70" t="s">
        <v>1</v>
      </c>
      <c r="E41" s="70">
        <v>-16.017986554229992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87.383438748259991</v>
      </c>
      <c r="C42" s="74">
        <v>64.408231119410004</v>
      </c>
      <c r="D42" s="75" t="s">
        <v>1</v>
      </c>
      <c r="E42" s="75">
        <v>-22.975207628849986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28.048410501989999</v>
      </c>
      <c r="C43" s="78">
        <v>35.00563157661</v>
      </c>
      <c r="D43" s="79" t="s">
        <v>1</v>
      </c>
      <c r="E43" s="79">
        <v>6.9572210746200014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-94.521156279149992</v>
      </c>
      <c r="C44" s="69">
        <v>-61.894699958430003</v>
      </c>
      <c r="D44" s="70" t="s">
        <v>1</v>
      </c>
      <c r="E44" s="70">
        <v>32.626456320719988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-83.159356796240004</v>
      </c>
      <c r="C45" s="74">
        <v>-54.726609942900005</v>
      </c>
      <c r="D45" s="75" t="s">
        <v>1</v>
      </c>
      <c r="E45" s="75">
        <v>28.432746853339999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-11.361799482910001</v>
      </c>
      <c r="C46" s="82">
        <v>-7.1680900155299998</v>
      </c>
      <c r="D46" s="83" t="s">
        <v>1</v>
      </c>
      <c r="E46" s="83">
        <v>4.1937094673800015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L31" sqref="L3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70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64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51" x14ac:dyDescent="0.2">
      <c r="A8" s="99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51" x14ac:dyDescent="0.2">
      <c r="A9" s="99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5.5" x14ac:dyDescent="0.2">
      <c r="A10" s="100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5" x14ac:dyDescent="0.2">
      <c r="A11" s="101" t="s">
        <v>28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67.5" x14ac:dyDescent="0.2">
      <c r="A12" s="101" t="s">
        <v>29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7.5" x14ac:dyDescent="0.2">
      <c r="A15" s="101" t="s">
        <v>37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39" x14ac:dyDescent="0.2">
      <c r="A16" s="103" t="s">
        <v>33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27" x14ac:dyDescent="0.2">
      <c r="A24" s="118"/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" x14ac:dyDescent="0.2">
      <c r="A38" s="108" t="s">
        <v>21</v>
      </c>
      <c r="B38" s="90">
        <v>-0.4414974892500001</v>
      </c>
      <c r="C38" s="33">
        <v>-0.93141918106000055</v>
      </c>
      <c r="D38" s="32" t="s">
        <v>1</v>
      </c>
      <c r="E38" s="32">
        <v>-0.48992169181000045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1.8799938318600002</v>
      </c>
      <c r="C39" s="61">
        <v>1.3398314526999997</v>
      </c>
      <c r="D39" s="62" t="s">
        <v>1</v>
      </c>
      <c r="E39" s="62">
        <v>-0.54016237916000054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8">
        <v>-2.3214913211100003</v>
      </c>
      <c r="C40" s="65">
        <v>-2.2712506337600002</v>
      </c>
      <c r="D40" s="66" t="s">
        <v>1</v>
      </c>
      <c r="E40" s="66">
        <v>5.0240687350000091E-2</v>
      </c>
      <c r="F40" s="66" t="s">
        <v>1</v>
      </c>
      <c r="G40" s="67" t="s">
        <v>1</v>
      </c>
      <c r="H40" s="11"/>
      <c r="I40" s="4"/>
      <c r="J40" s="4"/>
    </row>
    <row r="41" spans="1:11" ht="27" x14ac:dyDescent="0.2">
      <c r="A41" s="108" t="s">
        <v>35</v>
      </c>
      <c r="B41" s="90">
        <v>-17.623432440509987</v>
      </c>
      <c r="C41" s="33">
        <v>10.659782674199986</v>
      </c>
      <c r="D41" s="32" t="s">
        <v>1</v>
      </c>
      <c r="E41" s="32">
        <v>28.283215114709975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162.12005966829</v>
      </c>
      <c r="C42" s="69">
        <v>109.81204908617998</v>
      </c>
      <c r="D42" s="70" t="s">
        <v>1</v>
      </c>
      <c r="E42" s="70">
        <v>-52.308010582110015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132.34430797924</v>
      </c>
      <c r="C43" s="74">
        <v>74.436950721060001</v>
      </c>
      <c r="D43" s="75" t="s">
        <v>1</v>
      </c>
      <c r="E43" s="75">
        <v>-57.907357258179999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29.775751689050004</v>
      </c>
      <c r="C44" s="78">
        <v>35.375098365120003</v>
      </c>
      <c r="D44" s="79" t="s">
        <v>1</v>
      </c>
      <c r="E44" s="79">
        <v>5.5993466760699988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2">
        <v>-127.09328287462999</v>
      </c>
      <c r="C45" s="69">
        <v>-71.880809236610006</v>
      </c>
      <c r="D45" s="70" t="s">
        <v>1</v>
      </c>
      <c r="E45" s="70">
        <v>55.212473638019986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-114.70860198518999</v>
      </c>
      <c r="C46" s="74">
        <v>-63.561359285329999</v>
      </c>
      <c r="D46" s="75" t="s">
        <v>1</v>
      </c>
      <c r="E46" s="75">
        <v>51.147242699859987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-12.38468088944</v>
      </c>
      <c r="C47" s="82">
        <v>-8.3194499512800011</v>
      </c>
      <c r="D47" s="83" t="s">
        <v>1</v>
      </c>
      <c r="E47" s="83">
        <v>4.0652309381599991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D5" sqref="D5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65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67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51" x14ac:dyDescent="0.2">
      <c r="A8" s="99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51" x14ac:dyDescent="0.2">
      <c r="A9" s="99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5.5" x14ac:dyDescent="0.2">
      <c r="A10" s="100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5" x14ac:dyDescent="0.2">
      <c r="A11" s="101" t="s">
        <v>28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67.5" x14ac:dyDescent="0.2">
      <c r="A12" s="101" t="s">
        <v>29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7.5" x14ac:dyDescent="0.2">
      <c r="A15" s="101" t="s">
        <v>37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39" x14ac:dyDescent="0.2">
      <c r="A16" s="103" t="s">
        <v>33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27" x14ac:dyDescent="0.2">
      <c r="A24" s="118"/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" x14ac:dyDescent="0.2">
      <c r="A38" s="108" t="s">
        <v>21</v>
      </c>
      <c r="B38" s="90">
        <v>-1.2554489013099994</v>
      </c>
      <c r="C38" s="33">
        <v>-1.2818294165699999</v>
      </c>
      <c r="D38" s="32" t="s">
        <v>1</v>
      </c>
      <c r="E38" s="32">
        <v>-2.6380515260000514E-2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2.3679638139000008</v>
      </c>
      <c r="C39" s="61">
        <v>2.2409376483500001</v>
      </c>
      <c r="D39" s="62" t="s">
        <v>1</v>
      </c>
      <c r="E39" s="62">
        <v>-0.12702616555000068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8">
        <v>-3.6234127152100002</v>
      </c>
      <c r="C40" s="65">
        <v>-3.52276706492</v>
      </c>
      <c r="D40" s="66" t="s">
        <v>1</v>
      </c>
      <c r="E40" s="66">
        <v>0.10064565029000017</v>
      </c>
      <c r="F40" s="66" t="s">
        <v>1</v>
      </c>
      <c r="G40" s="67" t="s">
        <v>1</v>
      </c>
      <c r="H40" s="11"/>
      <c r="I40" s="4"/>
      <c r="J40" s="4"/>
    </row>
    <row r="41" spans="1:11" ht="27" x14ac:dyDescent="0.2">
      <c r="A41" s="108" t="s">
        <v>35</v>
      </c>
      <c r="B41" s="90">
        <v>-33.860358425209981</v>
      </c>
      <c r="C41" s="33">
        <v>31.977623541319979</v>
      </c>
      <c r="D41" s="32" t="s">
        <v>1</v>
      </c>
      <c r="E41" s="32">
        <v>65.837981966529952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186.10700799084003</v>
      </c>
      <c r="C42" s="69">
        <v>163.85334748438999</v>
      </c>
      <c r="D42" s="70" t="s">
        <v>1</v>
      </c>
      <c r="E42" s="70">
        <v>-22.253660506450046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155.72294690877001</v>
      </c>
      <c r="C43" s="74">
        <v>126.49705035286</v>
      </c>
      <c r="D43" s="75" t="s">
        <v>1</v>
      </c>
      <c r="E43" s="75">
        <v>-29.225896555910012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30.384061082070005</v>
      </c>
      <c r="C44" s="78">
        <v>37.356297131529999</v>
      </c>
      <c r="D44" s="79" t="s">
        <v>1</v>
      </c>
      <c r="E44" s="79">
        <v>6.972236049459994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2">
        <v>-176.45354536495</v>
      </c>
      <c r="C45" s="69">
        <v>-115.23632666552</v>
      </c>
      <c r="D45" s="70" t="s">
        <v>1</v>
      </c>
      <c r="E45" s="70">
        <v>61.217218699430006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-130.39620556247999</v>
      </c>
      <c r="C46" s="74">
        <v>-78.258645424169998</v>
      </c>
      <c r="D46" s="75" t="s">
        <v>1</v>
      </c>
      <c r="E46" s="75">
        <v>52.137560138309993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-46.057339802469997</v>
      </c>
      <c r="C47" s="82">
        <v>-36.977681241349998</v>
      </c>
      <c r="D47" s="83" t="s">
        <v>1</v>
      </c>
      <c r="E47" s="83">
        <v>9.0796585611199987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80" zoomScaleNormal="90" zoomScaleSheetLayoutView="80" workbookViewId="0">
      <pane ySplit="4" topLeftCell="A24" activePane="bottomLeft" state="frozen"/>
      <selection pane="bottomLeft" activeCell="I33" sqref="I33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68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71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642.69084733210002</v>
      </c>
      <c r="C5" s="86">
        <v>653.81814919579995</v>
      </c>
      <c r="D5" s="87">
        <f>C5/B5*100</f>
        <v>101.73136149517157</v>
      </c>
      <c r="E5" s="87">
        <f>C5-B5</f>
        <v>11.127301863699927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504.44837456960005</v>
      </c>
      <c r="C6" s="38">
        <v>490.03242533867001</v>
      </c>
      <c r="D6" s="39">
        <f t="shared" ref="D6:D25" si="0">C6/B6*100</f>
        <v>97.142234972363653</v>
      </c>
      <c r="E6" s="39">
        <f t="shared" ref="E6:E47" si="1">C6-B6</f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128.43839548109</v>
      </c>
      <c r="C7" s="41">
        <v>135.2932860736</v>
      </c>
      <c r="D7" s="42">
        <f t="shared" si="0"/>
        <v>105.33710388302013</v>
      </c>
      <c r="E7" s="42">
        <f t="shared" si="1"/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51" x14ac:dyDescent="0.2">
      <c r="A8" s="99" t="s">
        <v>13</v>
      </c>
      <c r="B8" s="47">
        <v>58.108465483929997</v>
      </c>
      <c r="C8" s="45">
        <v>59.563804991519994</v>
      </c>
      <c r="D8" s="44">
        <f t="shared" si="0"/>
        <v>102.50452235396317</v>
      </c>
      <c r="E8" s="44">
        <f t="shared" si="1"/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51" x14ac:dyDescent="0.2">
      <c r="A9" s="99" t="s">
        <v>14</v>
      </c>
      <c r="B9" s="47">
        <v>24.69587813007</v>
      </c>
      <c r="C9" s="45">
        <v>12.246729499840001</v>
      </c>
      <c r="D9" s="44">
        <f t="shared" si="0"/>
        <v>49.590176285038574</v>
      </c>
      <c r="E9" s="44">
        <f t="shared" si="1"/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5.5" x14ac:dyDescent="0.2">
      <c r="A10" s="100" t="s">
        <v>15</v>
      </c>
      <c r="B10" s="52">
        <v>64.600578569580009</v>
      </c>
      <c r="C10" s="41">
        <v>66.524560379790003</v>
      </c>
      <c r="D10" s="119">
        <f t="shared" si="0"/>
        <v>102.97827334183658</v>
      </c>
      <c r="E10" s="119">
        <f t="shared" si="1"/>
        <v>1.9239818102099946</v>
      </c>
      <c r="F10" s="119">
        <v>10.17476854837436</v>
      </c>
      <c r="G10" s="125">
        <v>0.1231894979263739</v>
      </c>
      <c r="H10" s="4"/>
      <c r="I10" s="4"/>
    </row>
    <row r="11" spans="1:14" s="6" customFormat="1" ht="45" x14ac:dyDescent="0.2">
      <c r="A11" s="101" t="s">
        <v>28</v>
      </c>
      <c r="B11" s="28">
        <v>31.856600847900001</v>
      </c>
      <c r="C11" s="25">
        <v>36.611840193230002</v>
      </c>
      <c r="D11" s="26">
        <f t="shared" si="0"/>
        <v>114.92701424120541</v>
      </c>
      <c r="E11" s="26">
        <f t="shared" si="1"/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67.5" x14ac:dyDescent="0.2">
      <c r="A12" s="101" t="s">
        <v>29</v>
      </c>
      <c r="B12" s="28">
        <v>29.86468832664</v>
      </c>
      <c r="C12" s="25">
        <v>26.592895922390003</v>
      </c>
      <c r="D12" s="26">
        <f t="shared" si="0"/>
        <v>89.044612257575508</v>
      </c>
      <c r="E12" s="26">
        <f t="shared" si="1"/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2.8792893950399998</v>
      </c>
      <c r="C13" s="25">
        <v>3.3198242641700002</v>
      </c>
      <c r="D13" s="26">
        <f t="shared" si="0"/>
        <v>115.30012474219808</v>
      </c>
      <c r="E13" s="26">
        <f t="shared" si="1"/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173.61126481832002</v>
      </c>
      <c r="C14" s="51">
        <v>164.17820625746998</v>
      </c>
      <c r="D14" s="48">
        <f t="shared" si="0"/>
        <v>94.566563079462895</v>
      </c>
      <c r="E14" s="48">
        <f t="shared" si="1"/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7.5" x14ac:dyDescent="0.2">
      <c r="A15" s="101" t="s">
        <v>37</v>
      </c>
      <c r="B15" s="28">
        <v>35.002160320350008</v>
      </c>
      <c r="C15" s="25">
        <v>48.705796920149993</v>
      </c>
      <c r="D15" s="26">
        <f t="shared" si="0"/>
        <v>139.15083090409362</v>
      </c>
      <c r="E15" s="26">
        <f t="shared" si="1"/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39" x14ac:dyDescent="0.2">
      <c r="A16" s="103" t="s">
        <v>33</v>
      </c>
      <c r="B16" s="29">
        <v>118.72608512276003</v>
      </c>
      <c r="C16" s="22">
        <v>123.77019073433999</v>
      </c>
      <c r="D16" s="23">
        <f t="shared" si="0"/>
        <v>104.24852348695275</v>
      </c>
      <c r="E16" s="23">
        <f t="shared" si="1"/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-83.723924802410011</v>
      </c>
      <c r="C17" s="22">
        <v>-75.064393814189998</v>
      </c>
      <c r="D17" s="23">
        <f t="shared" si="0"/>
        <v>89.657041271468501</v>
      </c>
      <c r="E17" s="23">
        <f t="shared" si="1"/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138.60910449797001</v>
      </c>
      <c r="C18" s="25">
        <v>115.47240933732</v>
      </c>
      <c r="D18" s="26">
        <f t="shared" si="0"/>
        <v>83.307954232552703</v>
      </c>
      <c r="E18" s="26">
        <f t="shared" si="1"/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14.175644183170002</v>
      </c>
      <c r="C19" s="45">
        <v>12.547807492779999</v>
      </c>
      <c r="D19" s="44">
        <f t="shared" si="0"/>
        <v>88.516665138063715</v>
      </c>
      <c r="E19" s="44">
        <f t="shared" si="1"/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34.123536478979993</v>
      </c>
      <c r="C20" s="61">
        <v>33.557644023670001</v>
      </c>
      <c r="D20" s="44">
        <f t="shared" si="0"/>
        <v>98.341635968304217</v>
      </c>
      <c r="E20" s="44">
        <f t="shared" si="1"/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15.576455362120001</v>
      </c>
      <c r="C21" s="45">
        <v>13.313975209989998</v>
      </c>
      <c r="D21" s="44">
        <f t="shared" si="0"/>
        <v>85.474999930779674</v>
      </c>
      <c r="E21" s="44">
        <f t="shared" si="1"/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16.19306018444</v>
      </c>
      <c r="C22" s="45">
        <v>17.748910016819998</v>
      </c>
      <c r="D22" s="44">
        <f t="shared" si="0"/>
        <v>109.60812727587476</v>
      </c>
      <c r="E22" s="44">
        <f t="shared" si="1"/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134.24198900399998</v>
      </c>
      <c r="C23" s="38">
        <v>161.60896732589001</v>
      </c>
      <c r="D23" s="54">
        <f t="shared" si="0"/>
        <v>120.38630276930311</v>
      </c>
      <c r="E23" s="54">
        <f t="shared" si="1"/>
        <v>27.366978321890031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f t="shared" si="0"/>
        <v>65.829736805480536</v>
      </c>
      <c r="E24" s="122">
        <f t="shared" si="1"/>
        <v>-22.175973306060001</v>
      </c>
      <c r="F24" s="122">
        <v>6.5342991095812399</v>
      </c>
      <c r="G24" s="126">
        <v>-3.5636284567506307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27.258457319770006</v>
      </c>
      <c r="C25" s="57">
        <v>34.793156145929999</v>
      </c>
      <c r="D25" s="56">
        <f t="shared" si="0"/>
        <v>127.64169203623723</v>
      </c>
      <c r="E25" s="56">
        <f t="shared" si="1"/>
        <v>7.5346988261599925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60.769461478830003</v>
      </c>
      <c r="C28" s="61">
        <v>61.988774229449994</v>
      </c>
      <c r="D28" s="62">
        <v>102.00645640252178</v>
      </c>
      <c r="E28" s="123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127">
        <v>4.8310320439616916E-2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f>B39+B40</f>
        <v>-0.67881359839000011</v>
      </c>
      <c r="C38" s="36">
        <v>1.3815943918899998</v>
      </c>
      <c r="D38" s="35" t="s">
        <v>1</v>
      </c>
      <c r="E38" s="35">
        <f t="shared" si="1"/>
        <v>2.0604079902799999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3.09039464058</v>
      </c>
      <c r="C39" s="61">
        <v>5.1062713992099997</v>
      </c>
      <c r="D39" s="62" t="s">
        <v>1</v>
      </c>
      <c r="E39" s="62">
        <f t="shared" si="1"/>
        <v>2.0158767586299997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-3.7692082389700001</v>
      </c>
      <c r="C40" s="61">
        <v>-3.72467700732</v>
      </c>
      <c r="D40" s="66" t="s">
        <v>1</v>
      </c>
      <c r="E40" s="124">
        <f t="shared" si="1"/>
        <v>4.4531231650000169E-2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-21.059939779549964</v>
      </c>
      <c r="C41" s="128">
        <v>3.3989610059499902</v>
      </c>
      <c r="D41" s="35" t="s">
        <v>1</v>
      </c>
      <c r="E41" s="35">
        <f t="shared" si="1"/>
        <v>24.458900785499953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247.06721773082003</v>
      </c>
      <c r="C42" s="69">
        <v>264.69733245636002</v>
      </c>
      <c r="D42" s="70" t="s">
        <v>1</v>
      </c>
      <c r="E42" s="70">
        <f t="shared" si="1"/>
        <v>17.630114725539983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185.77814977070003</v>
      </c>
      <c r="C43" s="74">
        <v>155.23370469770001</v>
      </c>
      <c r="D43" s="75" t="s">
        <v>1</v>
      </c>
      <c r="E43" s="75">
        <f t="shared" si="1"/>
        <v>-30.54444507300002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61.289067960119993</v>
      </c>
      <c r="C44" s="78">
        <v>109.46362775866001</v>
      </c>
      <c r="D44" s="79" t="s">
        <v>1</v>
      </c>
      <c r="E44" s="79">
        <f t="shared" si="1"/>
        <v>48.174559798540017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-210.97169267141001</v>
      </c>
      <c r="C45" s="69">
        <v>-156.87385859446002</v>
      </c>
      <c r="D45" s="70" t="s">
        <v>1</v>
      </c>
      <c r="E45" s="70">
        <f t="shared" si="1"/>
        <v>54.097834076949994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-161.79257715377003</v>
      </c>
      <c r="C46" s="74">
        <v>-113.33836175886</v>
      </c>
      <c r="D46" s="75" t="s">
        <v>1</v>
      </c>
      <c r="E46" s="75">
        <f t="shared" si="1"/>
        <v>48.454215394910022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-49.179115517639993</v>
      </c>
      <c r="C47" s="82">
        <v>-43.535496835600007</v>
      </c>
      <c r="D47" s="83" t="s">
        <v>1</v>
      </c>
      <c r="E47" s="83">
        <f t="shared" si="1"/>
        <v>5.6436186820399854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80" zoomScaleNormal="90" zoomScaleSheetLayoutView="80" workbookViewId="0">
      <pane ySplit="4" topLeftCell="A27" activePane="bottomLeft" state="frozen"/>
      <selection pane="bottomLeft" activeCell="A41" activeCellId="3" sqref="A5:XFD5 A26:XFD26 A38:XFD38 A41:XFD4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72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73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744.61687063242005</v>
      </c>
      <c r="C5" s="86">
        <v>747.54150163226006</v>
      </c>
      <c r="D5" s="87">
        <v>100.39276990828263</v>
      </c>
      <c r="E5" s="87">
        <v>2.9246309998400193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590.59235538225005</v>
      </c>
      <c r="C6" s="38">
        <v>575.47430479355</v>
      </c>
      <c r="D6" s="39">
        <v>97.440188574924051</v>
      </c>
      <c r="E6" s="39">
        <v>-15.118050588700044</v>
      </c>
      <c r="F6" s="39">
        <v>76.982254970058435</v>
      </c>
      <c r="G6" s="40">
        <v>-2.332675791669601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153.76112627617999</v>
      </c>
      <c r="C7" s="41">
        <v>159.55509886354</v>
      </c>
      <c r="D7" s="42">
        <v>103.76816476809169</v>
      </c>
      <c r="E7" s="42">
        <v>5.7939725873600025</v>
      </c>
      <c r="F7" s="42">
        <v>21.343978697523919</v>
      </c>
      <c r="G7" s="43">
        <v>0.69428187483614323</v>
      </c>
      <c r="H7" s="4"/>
      <c r="I7" s="4"/>
    </row>
    <row r="8" spans="1:14" s="6" customFormat="1" ht="51" x14ac:dyDescent="0.2">
      <c r="A8" s="99" t="s">
        <v>13</v>
      </c>
      <c r="B8" s="47">
        <v>59.047595474500007</v>
      </c>
      <c r="C8" s="45">
        <v>60.409642144129997</v>
      </c>
      <c r="D8" s="44">
        <v>102.30669286138534</v>
      </c>
      <c r="E8" s="44">
        <v>1.36204666962999</v>
      </c>
      <c r="F8" s="44">
        <v>8.0811088096413748</v>
      </c>
      <c r="G8" s="46">
        <v>0.15117896204746462</v>
      </c>
      <c r="H8" s="4"/>
      <c r="I8" s="4"/>
    </row>
    <row r="9" spans="1:14" s="6" customFormat="1" ht="51" x14ac:dyDescent="0.2">
      <c r="A9" s="99" t="s">
        <v>14</v>
      </c>
      <c r="B9" s="47">
        <v>27.481464478960003</v>
      </c>
      <c r="C9" s="45">
        <v>13.657219653649999</v>
      </c>
      <c r="D9" s="44">
        <v>49.696113044143118</v>
      </c>
      <c r="E9" s="44">
        <v>-13.824244825310004</v>
      </c>
      <c r="F9" s="44">
        <v>1.826951363078759</v>
      </c>
      <c r="G9" s="46">
        <v>-1.863733815141736</v>
      </c>
      <c r="H9" s="4"/>
      <c r="I9" s="4"/>
    </row>
    <row r="10" spans="1:14" s="6" customFormat="1" ht="25.5" x14ac:dyDescent="0.2">
      <c r="A10" s="100" t="s">
        <v>15</v>
      </c>
      <c r="B10" s="52">
        <v>76.804738677220001</v>
      </c>
      <c r="C10" s="41">
        <v>79.928917317730011</v>
      </c>
      <c r="D10" s="119">
        <v>104.06768995548529</v>
      </c>
      <c r="E10" s="119">
        <v>3.12417864051001</v>
      </c>
      <c r="F10" s="119">
        <v>10.69223810894845</v>
      </c>
      <c r="G10" s="125">
        <v>0.3775727143827865</v>
      </c>
      <c r="H10" s="4"/>
      <c r="I10" s="4"/>
    </row>
    <row r="11" spans="1:14" s="6" customFormat="1" ht="45" x14ac:dyDescent="0.2">
      <c r="A11" s="101" t="s">
        <v>28</v>
      </c>
      <c r="B11" s="28">
        <v>38.246150355619996</v>
      </c>
      <c r="C11" s="25">
        <v>44.203823108660004</v>
      </c>
      <c r="D11" s="26">
        <v>115.57718279524718</v>
      </c>
      <c r="E11" s="26">
        <v>5.9576727530400078</v>
      </c>
      <c r="F11" s="26">
        <v>5.9132266251627188</v>
      </c>
      <c r="G11" s="27">
        <v>0.77687370810664014</v>
      </c>
      <c r="H11" s="4"/>
      <c r="I11" s="4"/>
    </row>
    <row r="12" spans="1:14" s="6" customFormat="1" ht="67.5" x14ac:dyDescent="0.2">
      <c r="A12" s="101" t="s">
        <v>29</v>
      </c>
      <c r="B12" s="28">
        <v>35.153811150229998</v>
      </c>
      <c r="C12" s="25">
        <v>31.769131328099999</v>
      </c>
      <c r="D12" s="26">
        <v>90.371798358745366</v>
      </c>
      <c r="E12" s="26">
        <v>-3.3846798221299998</v>
      </c>
      <c r="F12" s="26">
        <v>4.2498150616028632</v>
      </c>
      <c r="G12" s="27">
        <v>-0.47124519591897762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3.4047771713699997</v>
      </c>
      <c r="C13" s="25">
        <v>3.9559628809699996</v>
      </c>
      <c r="D13" s="26">
        <v>116.18859860300978</v>
      </c>
      <c r="E13" s="26">
        <v>0.55118570959999991</v>
      </c>
      <c r="F13" s="26">
        <v>0.52919642218286711</v>
      </c>
      <c r="G13" s="27">
        <v>7.1944202195124318E-2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207.74069271364996</v>
      </c>
      <c r="C14" s="51">
        <v>198.23819474270999</v>
      </c>
      <c r="D14" s="48">
        <v>95.425788829905258</v>
      </c>
      <c r="E14" s="48">
        <v>-9.5024979709399702</v>
      </c>
      <c r="F14" s="48">
        <v>26.518687498935652</v>
      </c>
      <c r="G14" s="50">
        <v>-1.3803167953413613</v>
      </c>
      <c r="H14" s="4"/>
      <c r="I14" s="4"/>
    </row>
    <row r="15" spans="1:14" s="6" customFormat="1" ht="67.5" x14ac:dyDescent="0.2">
      <c r="A15" s="101" t="s">
        <v>37</v>
      </c>
      <c r="B15" s="28">
        <v>43.074932724930001</v>
      </c>
      <c r="C15" s="25">
        <v>59.126230271680001</v>
      </c>
      <c r="D15" s="26">
        <v>137.2636624861405</v>
      </c>
      <c r="E15" s="26">
        <v>16.05129754675</v>
      </c>
      <c r="F15" s="26">
        <v>7.9094244456766107</v>
      </c>
      <c r="G15" s="27">
        <v>2.1245793227954328</v>
      </c>
      <c r="H15" s="4"/>
      <c r="I15" s="4"/>
    </row>
    <row r="16" spans="1:14" s="6" customFormat="1" ht="39" x14ac:dyDescent="0.2">
      <c r="A16" s="103" t="s">
        <v>33</v>
      </c>
      <c r="B16" s="29">
        <v>137.20456363471999</v>
      </c>
      <c r="C16" s="22">
        <v>143.32135317512001</v>
      </c>
      <c r="D16" s="23">
        <v>104.45815312432664</v>
      </c>
      <c r="E16" s="23">
        <v>6.1167895404000205</v>
      </c>
      <c r="F16" s="23">
        <v>19.172360713375408</v>
      </c>
      <c r="G16" s="24">
        <v>0.74616476670164644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-94.129630909789995</v>
      </c>
      <c r="C17" s="22">
        <v>-84.195122903440009</v>
      </c>
      <c r="D17" s="23">
        <v>89.445929076391678</v>
      </c>
      <c r="E17" s="23">
        <v>9.9345080063499864</v>
      </c>
      <c r="F17" s="23">
        <v>-11.262936267698796</v>
      </c>
      <c r="G17" s="24">
        <v>1.378414556093789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164.66575998871997</v>
      </c>
      <c r="C18" s="25">
        <v>139.11196447103001</v>
      </c>
      <c r="D18" s="26">
        <v>84.481415250237532</v>
      </c>
      <c r="E18" s="26">
        <v>-25.553795517689963</v>
      </c>
      <c r="F18" s="26">
        <v>18.609263053259042</v>
      </c>
      <c r="G18" s="27">
        <v>-3.5048961181367915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16.825854367270001</v>
      </c>
      <c r="C19" s="45">
        <v>15.238377242569999</v>
      </c>
      <c r="D19" s="44">
        <v>90.565251011633649</v>
      </c>
      <c r="E19" s="44">
        <v>-1.5874771247000012</v>
      </c>
      <c r="F19" s="44">
        <v>2.0384657185316053</v>
      </c>
      <c r="G19" s="46">
        <v>-0.22120029641906624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41.724243071059988</v>
      </c>
      <c r="C20" s="61">
        <v>41.687323742330001</v>
      </c>
      <c r="D20" s="44">
        <v>99.911515881385526</v>
      </c>
      <c r="E20" s="44">
        <v>-3.6919328729986489E-2</v>
      </c>
      <c r="F20" s="44">
        <v>5.576589881806636</v>
      </c>
      <c r="G20" s="46">
        <v>-2.6861331382052711E-2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18.781083409419999</v>
      </c>
      <c r="C21" s="45">
        <v>16.749677968090001</v>
      </c>
      <c r="D21" s="44">
        <v>89.183768598189019</v>
      </c>
      <c r="E21" s="44">
        <v>-2.0314054413299978</v>
      </c>
      <c r="F21" s="44">
        <v>2.2406351930316921</v>
      </c>
      <c r="G21" s="46">
        <v>-0.28161271057392945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19.502699136779999</v>
      </c>
      <c r="C22" s="45">
        <v>21.165379413689998</v>
      </c>
      <c r="D22" s="44">
        <v>108.52538546202749</v>
      </c>
      <c r="E22" s="44">
        <v>1.6626802769099989</v>
      </c>
      <c r="F22" s="44">
        <v>2.8313316876019994</v>
      </c>
      <c r="G22" s="46">
        <v>0.21217277434558701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149.67579928933003</v>
      </c>
      <c r="C23" s="38">
        <v>169.18401067961</v>
      </c>
      <c r="D23" s="54">
        <v>113.03364437197341</v>
      </c>
      <c r="E23" s="54">
        <v>19.508211390279968</v>
      </c>
      <c r="F23" s="54">
        <v>22.632055920667412</v>
      </c>
      <c r="G23" s="55">
        <v>2.5310072884752657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5.7150650284559825</v>
      </c>
      <c r="G24" s="126">
        <v>-3.0006193454315264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31.37315607171</v>
      </c>
      <c r="C25" s="57">
        <v>38.876178641179997</v>
      </c>
      <c r="D25" s="56">
        <v>123.9154216818998</v>
      </c>
      <c r="E25" s="56">
        <v>7.5030225694699979</v>
      </c>
      <c r="F25" s="56">
        <v>5.2005378372028437</v>
      </c>
      <c r="G25" s="58">
        <v>0.98720916992942254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721.19071552778007</v>
      </c>
      <c r="C26" s="36">
        <v>776.33361505231994</v>
      </c>
      <c r="D26" s="35">
        <v>107.64609115692585</v>
      </c>
      <c r="E26" s="35">
        <v>55.142899524539871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43.535404621970002</v>
      </c>
      <c r="C27" s="61">
        <v>42.766239127489996</v>
      </c>
      <c r="D27" s="62">
        <v>98.233241424631558</v>
      </c>
      <c r="E27" s="62">
        <v>-0.76916549448000637</v>
      </c>
      <c r="F27" s="62">
        <v>5.5087449903361225</v>
      </c>
      <c r="G27" s="63">
        <v>-0.52785582614971194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65.419438263329994</v>
      </c>
      <c r="C28" s="61">
        <v>68.905358542350001</v>
      </c>
      <c r="D28" s="62">
        <v>105.32856956825016</v>
      </c>
      <c r="E28" s="123">
        <v>3.4859202790200072</v>
      </c>
      <c r="F28" s="62">
        <v>8.8757406875530194</v>
      </c>
      <c r="G28" s="63">
        <v>-0.1952909903097364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53.537058246529995</v>
      </c>
      <c r="C29" s="61">
        <v>57.19434218995</v>
      </c>
      <c r="D29" s="62">
        <v>106.8313128573086</v>
      </c>
      <c r="E29" s="62">
        <v>3.6572839434200048</v>
      </c>
      <c r="F29" s="62">
        <v>7.3672376258105823</v>
      </c>
      <c r="G29" s="127">
        <v>-5.6188257778425843E-2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72.099211227780003</v>
      </c>
      <c r="C30" s="61">
        <v>81.255950992500004</v>
      </c>
      <c r="D30" s="62">
        <v>112.70019409198736</v>
      </c>
      <c r="E30" s="62">
        <v>9.1567397647200011</v>
      </c>
      <c r="F30" s="62">
        <v>10.46662793121793</v>
      </c>
      <c r="G30" s="63">
        <v>0.46938175549358974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60.652689022329994</v>
      </c>
      <c r="C31" s="61">
        <v>83.549425733639993</v>
      </c>
      <c r="D31" s="62">
        <v>137.75057145921477</v>
      </c>
      <c r="E31" s="62">
        <v>22.896736711309998</v>
      </c>
      <c r="F31" s="62">
        <v>10.762051792386872</v>
      </c>
      <c r="G31" s="63">
        <v>2.3519755509112326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3.3682137116900006</v>
      </c>
      <c r="C32" s="61">
        <v>3.1331960909299998</v>
      </c>
      <c r="D32" s="62">
        <v>93.022484887335708</v>
      </c>
      <c r="E32" s="62">
        <v>-0.23501762076000077</v>
      </c>
      <c r="F32" s="62">
        <v>0.40358887341479371</v>
      </c>
      <c r="G32" s="63">
        <v>-6.3446217188817655E-2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15.145622313200001</v>
      </c>
      <c r="C33" s="61">
        <v>15.03382497107</v>
      </c>
      <c r="D33" s="62">
        <v>99.261850455411377</v>
      </c>
      <c r="E33" s="62">
        <v>-0.11179734213000003</v>
      </c>
      <c r="F33" s="62">
        <v>1.936516038927004</v>
      </c>
      <c r="G33" s="63">
        <v>-0.16356955384385818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65.335386849930003</v>
      </c>
      <c r="C34" s="61">
        <v>73.100427584960002</v>
      </c>
      <c r="D34" s="62">
        <v>111.88489287262607</v>
      </c>
      <c r="E34" s="62">
        <v>7.7650407350299986</v>
      </c>
      <c r="F34" s="62">
        <v>9.416110054700324</v>
      </c>
      <c r="G34" s="63">
        <v>0.35673291031814536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15.672654723399999</v>
      </c>
      <c r="C35" s="61">
        <v>15.30681920302</v>
      </c>
      <c r="D35" s="62">
        <v>97.665771837404222</v>
      </c>
      <c r="E35" s="62">
        <v>-0.36583552037999922</v>
      </c>
      <c r="F35" s="62">
        <v>1.9716805901788006</v>
      </c>
      <c r="G35" s="63">
        <v>-0.20148309398350506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133.51704801202001</v>
      </c>
      <c r="C36" s="61">
        <v>135.69530650977001</v>
      </c>
      <c r="D36" s="62">
        <v>101.63144596902254</v>
      </c>
      <c r="E36" s="62">
        <v>2.1782584977499937</v>
      </c>
      <c r="F36" s="62">
        <v>17.478994066310655</v>
      </c>
      <c r="G36" s="63">
        <v>-1.0344234163741959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192.90798853559997</v>
      </c>
      <c r="C37" s="61">
        <v>200.39272410664</v>
      </c>
      <c r="D37" s="62">
        <v>103.87995107297424</v>
      </c>
      <c r="E37" s="62">
        <v>7.4847355710400336</v>
      </c>
      <c r="F37" s="62">
        <v>25.812707349163905</v>
      </c>
      <c r="G37" s="63">
        <v>-0.93583286109469199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0.69239855201000022</v>
      </c>
      <c r="C38" s="36">
        <v>3.2750052842300001</v>
      </c>
      <c r="D38" s="35" t="s">
        <v>1</v>
      </c>
      <c r="E38" s="35">
        <v>2.5826067322199999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4.53569677651</v>
      </c>
      <c r="C39" s="61">
        <v>7.1682309716999999</v>
      </c>
      <c r="D39" s="62" t="s">
        <v>1</v>
      </c>
      <c r="E39" s="62">
        <v>2.6325341951899999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-3.8432982244999998</v>
      </c>
      <c r="C40" s="61">
        <v>-3.8932256874699998</v>
      </c>
      <c r="D40" s="66" t="s">
        <v>1</v>
      </c>
      <c r="E40" s="124">
        <v>-4.9927462969999947E-2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-22.733756552629991</v>
      </c>
      <c r="C41" s="128">
        <v>32.067118704290003</v>
      </c>
      <c r="D41" s="35" t="s">
        <v>1</v>
      </c>
      <c r="E41" s="35">
        <v>54.800875256919994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317.69571017152998</v>
      </c>
      <c r="C42" s="69">
        <v>354.61618624433004</v>
      </c>
      <c r="D42" s="70" t="s">
        <v>1</v>
      </c>
      <c r="E42" s="70">
        <v>36.920476072800056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255.55330330746</v>
      </c>
      <c r="C43" s="74">
        <v>187.75581301482001</v>
      </c>
      <c r="D43" s="75" t="s">
        <v>1</v>
      </c>
      <c r="E43" s="75">
        <v>-67.797490292639992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62.142406864069997</v>
      </c>
      <c r="C44" s="78">
        <v>166.86037322951</v>
      </c>
      <c r="D44" s="79" t="s">
        <v>1</v>
      </c>
      <c r="E44" s="79">
        <v>104.71796636544001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-249.25639488485999</v>
      </c>
      <c r="C45" s="69">
        <v>-237.27497912659001</v>
      </c>
      <c r="D45" s="70" t="s">
        <v>1</v>
      </c>
      <c r="E45" s="70">
        <v>11.981415758269975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-199.16972993741001</v>
      </c>
      <c r="C46" s="74">
        <v>-151.99816040535001</v>
      </c>
      <c r="D46" s="75" t="s">
        <v>1</v>
      </c>
      <c r="E46" s="75">
        <v>47.171569532060005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-50.086664947449997</v>
      </c>
      <c r="C47" s="82">
        <v>-85.276818721240005</v>
      </c>
      <c r="D47" s="83" t="s">
        <v>1</v>
      </c>
      <c r="E47" s="83">
        <v>-35.190153773790009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A41" activeCellId="3" sqref="A5:XFD5 A26:XFD26 A38:XFD38 A41:XFD4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76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77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858.81035762403019</v>
      </c>
      <c r="C5" s="86">
        <v>876.39249291664999</v>
      </c>
      <c r="D5" s="87">
        <v>102.04726633028301</v>
      </c>
      <c r="E5" s="87">
        <v>17.582135292619796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694.39502448276005</v>
      </c>
      <c r="C6" s="38">
        <v>690.18502258729006</v>
      </c>
      <c r="D6" s="39">
        <v>99.393716581047514</v>
      </c>
      <c r="E6" s="39">
        <v>-4.2100018954699863</v>
      </c>
      <c r="F6" s="39">
        <v>78.752959223822401</v>
      </c>
      <c r="G6" s="40">
        <v>-2.1024960368548591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176.34632410364</v>
      </c>
      <c r="C7" s="41">
        <v>183.14296504353001</v>
      </c>
      <c r="D7" s="42">
        <v>103.85414381299809</v>
      </c>
      <c r="E7" s="42">
        <v>6.7966409398900112</v>
      </c>
      <c r="F7" s="42">
        <v>20.897368076947682</v>
      </c>
      <c r="G7" s="43">
        <v>0.36357705566602405</v>
      </c>
      <c r="H7" s="4"/>
      <c r="I7" s="4"/>
    </row>
    <row r="8" spans="1:14" s="6" customFormat="1" ht="51" x14ac:dyDescent="0.2">
      <c r="A8" s="99" t="s">
        <v>13</v>
      </c>
      <c r="B8" s="47">
        <v>82.000510059389995</v>
      </c>
      <c r="C8" s="45">
        <v>80.404843043429992</v>
      </c>
      <c r="D8" s="44">
        <v>98.054076718785879</v>
      </c>
      <c r="E8" s="44">
        <v>-1.5956670159600037</v>
      </c>
      <c r="F8" s="44">
        <v>9.1745243932705574</v>
      </c>
      <c r="G8" s="46">
        <v>-0.37362664280348135</v>
      </c>
      <c r="H8" s="4"/>
      <c r="I8" s="4"/>
    </row>
    <row r="9" spans="1:14" s="6" customFormat="1" ht="51" x14ac:dyDescent="0.2">
      <c r="A9" s="99" t="s">
        <v>14</v>
      </c>
      <c r="B9" s="47">
        <v>31.518353102760003</v>
      </c>
      <c r="C9" s="45">
        <v>18.133487477419997</v>
      </c>
      <c r="D9" s="44">
        <v>57.533105928152331</v>
      </c>
      <c r="E9" s="44">
        <v>-13.384865625340005</v>
      </c>
      <c r="F9" s="44">
        <v>2.0691057515875593</v>
      </c>
      <c r="G9" s="46">
        <v>-1.6008957595677238</v>
      </c>
      <c r="H9" s="4"/>
      <c r="I9" s="4"/>
    </row>
    <row r="10" spans="1:14" s="6" customFormat="1" ht="25.5" x14ac:dyDescent="0.2">
      <c r="A10" s="100" t="s">
        <v>15</v>
      </c>
      <c r="B10" s="52">
        <v>87.487075455109988</v>
      </c>
      <c r="C10" s="41">
        <v>94.665032707709997</v>
      </c>
      <c r="D10" s="119">
        <v>108.2045916099722</v>
      </c>
      <c r="E10" s="119">
        <v>7.1779572526000095</v>
      </c>
      <c r="F10" s="119">
        <v>10.801670880664787</v>
      </c>
      <c r="G10" s="125">
        <v>0.61466339077491128</v>
      </c>
      <c r="H10" s="4"/>
      <c r="I10" s="4"/>
    </row>
    <row r="11" spans="1:14" s="6" customFormat="1" ht="45" x14ac:dyDescent="0.2">
      <c r="A11" s="101" t="s">
        <v>28</v>
      </c>
      <c r="B11" s="28">
        <v>44.475308380419989</v>
      </c>
      <c r="C11" s="25">
        <v>51.263465357889999</v>
      </c>
      <c r="D11" s="26">
        <v>115.26275415429939</v>
      </c>
      <c r="E11" s="26">
        <v>6.7881569774700097</v>
      </c>
      <c r="F11" s="26">
        <v>5.8493729433126775</v>
      </c>
      <c r="G11" s="27">
        <v>0.67066171963058263</v>
      </c>
      <c r="H11" s="4"/>
      <c r="I11" s="4"/>
    </row>
    <row r="12" spans="1:14" s="6" customFormat="1" ht="67.5" x14ac:dyDescent="0.2">
      <c r="A12" s="101" t="s">
        <v>29</v>
      </c>
      <c r="B12" s="28">
        <v>39.040110001990008</v>
      </c>
      <c r="C12" s="25">
        <v>38.747939327280001</v>
      </c>
      <c r="D12" s="26">
        <v>99.251614109962517</v>
      </c>
      <c r="E12" s="26">
        <v>-0.29217067471000746</v>
      </c>
      <c r="F12" s="26">
        <v>4.4212997761227006</v>
      </c>
      <c r="G12" s="27">
        <v>-0.12453617653135129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3.9716570726999998</v>
      </c>
      <c r="C13" s="25">
        <v>4.6536280225399995</v>
      </c>
      <c r="D13" s="26">
        <v>117.17094243930744</v>
      </c>
      <c r="E13" s="26">
        <v>0.68197094983999973</v>
      </c>
      <c r="F13" s="26">
        <v>0.53099816122941013</v>
      </c>
      <c r="G13" s="27">
        <v>6.8537847675680164E-2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238.89038242189997</v>
      </c>
      <c r="C14" s="51">
        <v>237.74755255813</v>
      </c>
      <c r="D14" s="48">
        <v>99.521609094437451</v>
      </c>
      <c r="E14" s="48">
        <v>-1.1428298637699754</v>
      </c>
      <c r="F14" s="48">
        <v>27.127976845956525</v>
      </c>
      <c r="G14" s="50">
        <v>-0.68845320768301477</v>
      </c>
      <c r="H14" s="4"/>
      <c r="I14" s="4"/>
    </row>
    <row r="15" spans="1:14" s="6" customFormat="1" ht="67.5" x14ac:dyDescent="0.2">
      <c r="A15" s="101" t="s">
        <v>37</v>
      </c>
      <c r="B15" s="28">
        <v>51.656651024920009</v>
      </c>
      <c r="C15" s="25">
        <v>73.87104517889999</v>
      </c>
      <c r="D15" s="26">
        <v>143.00393795033943</v>
      </c>
      <c r="E15" s="26">
        <v>22.214394153979981</v>
      </c>
      <c r="F15" s="26">
        <v>8.4289910942819493</v>
      </c>
      <c r="G15" s="27">
        <v>2.414083313263518</v>
      </c>
      <c r="H15" s="4"/>
      <c r="I15" s="4"/>
    </row>
    <row r="16" spans="1:14" s="6" customFormat="1" ht="39" x14ac:dyDescent="0.2">
      <c r="A16" s="103" t="s">
        <v>33</v>
      </c>
      <c r="B16" s="29">
        <v>157.14215169841003</v>
      </c>
      <c r="C16" s="22">
        <v>166.63814462562999</v>
      </c>
      <c r="D16" s="23">
        <v>106.04293171792941</v>
      </c>
      <c r="E16" s="23">
        <v>9.4959929272199588</v>
      </c>
      <c r="F16" s="23">
        <v>19.014099957777507</v>
      </c>
      <c r="G16" s="24">
        <v>0.71644549851402317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-105.48550067349001</v>
      </c>
      <c r="C17" s="22">
        <v>-92.76783865246</v>
      </c>
      <c r="D17" s="23">
        <v>87.943687104074073</v>
      </c>
      <c r="E17" s="23">
        <v>12.717662021030009</v>
      </c>
      <c r="F17" s="23">
        <v>-10.585193209919789</v>
      </c>
      <c r="G17" s="24">
        <v>1.6975534683252622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187.23373139697998</v>
      </c>
      <c r="C18" s="25">
        <v>163.87650737923002</v>
      </c>
      <c r="D18" s="26">
        <v>87.525098259016644</v>
      </c>
      <c r="E18" s="26">
        <v>-23.357224017749957</v>
      </c>
      <c r="F18" s="26">
        <v>18.698985751674581</v>
      </c>
      <c r="G18" s="27">
        <v>-3.1025365209465328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19.326685894940002</v>
      </c>
      <c r="C19" s="45">
        <v>18.078463738299998</v>
      </c>
      <c r="D19" s="44">
        <v>93.541457840080042</v>
      </c>
      <c r="E19" s="44">
        <v>-1.2482221566400042</v>
      </c>
      <c r="F19" s="44">
        <v>2.0628273158906856</v>
      </c>
      <c r="G19" s="46">
        <v>-0.1875747342672649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49.310617963410003</v>
      </c>
      <c r="C20" s="61">
        <v>49.394226199190001</v>
      </c>
      <c r="D20" s="44">
        <v>100.16955422428906</v>
      </c>
      <c r="E20" s="44">
        <v>8.3608235779998097E-2</v>
      </c>
      <c r="F20" s="44">
        <v>5.6360850416238879</v>
      </c>
      <c r="G20" s="46">
        <v>-0.10565031655599011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22.239715323150001</v>
      </c>
      <c r="C21" s="45">
        <v>20.301062413129998</v>
      </c>
      <c r="D21" s="44">
        <v>91.282923896053646</v>
      </c>
      <c r="E21" s="44">
        <v>-1.9386529100200036</v>
      </c>
      <c r="F21" s="44">
        <v>2.3164349965581854</v>
      </c>
      <c r="G21" s="46">
        <v>-0.27316061389509461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23.24907754422</v>
      </c>
      <c r="C22" s="45">
        <v>24.87723611885</v>
      </c>
      <c r="D22" s="44">
        <v>107.00311043108366</v>
      </c>
      <c r="E22" s="44">
        <v>1.6281585746299996</v>
      </c>
      <c r="F22" s="44">
        <v>2.8385953006121847</v>
      </c>
      <c r="G22" s="46">
        <v>0.13146940979963162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159.79540274083001</v>
      </c>
      <c r="C23" s="38">
        <v>182.85582879214999</v>
      </c>
      <c r="D23" s="54">
        <v>114.43121995738599</v>
      </c>
      <c r="E23" s="54">
        <v>23.060426051319979</v>
      </c>
      <c r="F23" s="54">
        <v>20.864604645756664</v>
      </c>
      <c r="G23" s="55">
        <v>2.2580052583299448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4.8748116030522812</v>
      </c>
      <c r="G24" s="126">
        <v>-2.6819738575454393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37.547082622779996</v>
      </c>
      <c r="C25" s="57">
        <v>46.998781857319997</v>
      </c>
      <c r="D25" s="56">
        <v>125.17292576229507</v>
      </c>
      <c r="E25" s="56">
        <v>9.4516992345400013</v>
      </c>
      <c r="F25" s="56">
        <v>5.3627549570749071</v>
      </c>
      <c r="G25" s="58">
        <v>0.99076732447845117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822.71283465490001</v>
      </c>
      <c r="C26" s="36">
        <v>888.52101069993989</v>
      </c>
      <c r="D26" s="35">
        <v>107.99892420210561</v>
      </c>
      <c r="E26" s="35">
        <v>65.808176045039886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50.817293051479993</v>
      </c>
      <c r="C27" s="61">
        <v>49.411306787900003</v>
      </c>
      <c r="D27" s="62">
        <v>97.233252345504368</v>
      </c>
      <c r="E27" s="62">
        <v>-1.4059862635799902</v>
      </c>
      <c r="F27" s="62">
        <v>5.5610735360074184</v>
      </c>
      <c r="G27" s="63">
        <v>-0.61572241403949146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73.277469475290005</v>
      </c>
      <c r="C28" s="61">
        <v>77.49533030069</v>
      </c>
      <c r="D28" s="62">
        <v>105.75601321334152</v>
      </c>
      <c r="E28" s="123">
        <v>4.2178608253999954</v>
      </c>
      <c r="F28" s="62">
        <v>8.7218343030112937</v>
      </c>
      <c r="G28" s="63">
        <v>-0.18497575131676491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62.666287698289999</v>
      </c>
      <c r="C29" s="61">
        <v>66.56281848287999</v>
      </c>
      <c r="D29" s="62">
        <v>106.21790587524514</v>
      </c>
      <c r="E29" s="62">
        <v>3.8965307845899915</v>
      </c>
      <c r="F29" s="62">
        <v>7.4914174995642</v>
      </c>
      <c r="G29" s="127">
        <v>-0.12561301930164159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85.287229240689996</v>
      </c>
      <c r="C30" s="61">
        <v>93.212185931449994</v>
      </c>
      <c r="D30" s="62">
        <v>109.29207896811243</v>
      </c>
      <c r="E30" s="62">
        <v>7.9249566907599984</v>
      </c>
      <c r="F30" s="62">
        <v>10.490712634698566</v>
      </c>
      <c r="G30" s="63">
        <v>0.12412715697655052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73.660047792360004</v>
      </c>
      <c r="C31" s="61">
        <v>103.52314850916001</v>
      </c>
      <c r="D31" s="62">
        <v>140.54178840744302</v>
      </c>
      <c r="E31" s="62">
        <v>29.863100716800005</v>
      </c>
      <c r="F31" s="62">
        <v>11.651176197579028</v>
      </c>
      <c r="G31" s="63">
        <v>2.6978640952756905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4.0287124757999999</v>
      </c>
      <c r="C32" s="61">
        <v>3.54152844564</v>
      </c>
      <c r="D32" s="62">
        <v>87.907202782862839</v>
      </c>
      <c r="E32" s="62">
        <v>-0.48718403015999989</v>
      </c>
      <c r="F32" s="62">
        <v>0.39858691049411776</v>
      </c>
      <c r="G32" s="63">
        <v>-9.1099442519921192E-2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18.165265910830001</v>
      </c>
      <c r="C33" s="61">
        <v>17.641032561860001</v>
      </c>
      <c r="D33" s="62">
        <v>97.114089320005732</v>
      </c>
      <c r="E33" s="62">
        <v>-0.52423334897000018</v>
      </c>
      <c r="F33" s="62">
        <v>1.9854378624049791</v>
      </c>
      <c r="G33" s="63">
        <v>-0.22253375851299406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75.609770031330001</v>
      </c>
      <c r="C34" s="61">
        <v>84.803323538979996</v>
      </c>
      <c r="D34" s="62">
        <v>112.15921368870785</v>
      </c>
      <c r="E34" s="62">
        <v>9.1935535076499946</v>
      </c>
      <c r="F34" s="62">
        <v>9.5443239403168949</v>
      </c>
      <c r="G34" s="63">
        <v>0.35402486554365176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17.961420098649999</v>
      </c>
      <c r="C35" s="61">
        <v>17.665414013979998</v>
      </c>
      <c r="D35" s="62">
        <v>98.351989525080768</v>
      </c>
      <c r="E35" s="62">
        <v>-0.296006084670001</v>
      </c>
      <c r="F35" s="62">
        <v>1.9881819114287369</v>
      </c>
      <c r="G35" s="63">
        <v>-0.19501243562240678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145.93875974578</v>
      </c>
      <c r="C36" s="61">
        <v>148.84103676793001</v>
      </c>
      <c r="D36" s="62">
        <v>101.98869513980087</v>
      </c>
      <c r="E36" s="62">
        <v>2.9022770221500025</v>
      </c>
      <c r="F36" s="62">
        <v>16.751549482288464</v>
      </c>
      <c r="G36" s="63">
        <v>-0.98717460203876328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215.30057913440001</v>
      </c>
      <c r="C37" s="61">
        <v>225.82388535947001</v>
      </c>
      <c r="D37" s="62">
        <v>104.88772778381654</v>
      </c>
      <c r="E37" s="62">
        <v>10.523306225070002</v>
      </c>
      <c r="F37" s="62">
        <v>25.415705722206315</v>
      </c>
      <c r="G37" s="63">
        <v>-0.75388469444389727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0.73008819508999956</v>
      </c>
      <c r="C38" s="36">
        <v>2.9877920282400003</v>
      </c>
      <c r="D38" s="35" t="s">
        <v>1</v>
      </c>
      <c r="E38" s="35">
        <v>2.2577038331500008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5.2808805922199999</v>
      </c>
      <c r="C39" s="61">
        <v>7.68489591199</v>
      </c>
      <c r="D39" s="62" t="s">
        <v>1</v>
      </c>
      <c r="E39" s="62">
        <v>2.40401531977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-4.5507923971300004</v>
      </c>
      <c r="C40" s="61">
        <v>-4.6971038837499997</v>
      </c>
      <c r="D40" s="66" t="s">
        <v>1</v>
      </c>
      <c r="E40" s="124">
        <v>-0.14631148661999926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-35.367434774039978</v>
      </c>
      <c r="C41" s="128">
        <v>15.116319811530001</v>
      </c>
      <c r="D41" s="35" t="s">
        <v>1</v>
      </c>
      <c r="E41" s="35">
        <v>50.483754585569983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326.03475643948002</v>
      </c>
      <c r="C42" s="69">
        <v>387.72294076877</v>
      </c>
      <c r="D42" s="70" t="s">
        <v>1</v>
      </c>
      <c r="E42" s="70">
        <v>61.688184329289982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263.20496887873998</v>
      </c>
      <c r="C43" s="74">
        <v>211.50738362019001</v>
      </c>
      <c r="D43" s="75" t="s">
        <v>1</v>
      </c>
      <c r="E43" s="75">
        <v>-51.697585258549964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62.829787560740009</v>
      </c>
      <c r="C44" s="78">
        <v>176.21555714857999</v>
      </c>
      <c r="D44" s="79" t="s">
        <v>1</v>
      </c>
      <c r="E44" s="79">
        <v>113.38576958783997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-263.03608033090995</v>
      </c>
      <c r="C45" s="69">
        <v>-275.99595381859996</v>
      </c>
      <c r="D45" s="70" t="s">
        <v>1</v>
      </c>
      <c r="E45" s="70">
        <v>-12.959873487690004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-211.10821504203</v>
      </c>
      <c r="C46" s="74">
        <v>-188.41158518670002</v>
      </c>
      <c r="D46" s="75" t="s">
        <v>1</v>
      </c>
      <c r="E46" s="75">
        <v>22.696629855329974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-51.927865288880007</v>
      </c>
      <c r="C47" s="82">
        <v>-87.584368631899991</v>
      </c>
      <c r="D47" s="83" t="s">
        <v>1</v>
      </c>
      <c r="E47" s="83">
        <v>-35.656503343019985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Зміст</vt:lpstr>
      <vt:lpstr>січ</vt:lpstr>
      <vt:lpstr>січ_лют</vt:lpstr>
      <vt:lpstr>І кв</vt:lpstr>
      <vt:lpstr>січ-кв</vt:lpstr>
      <vt:lpstr>січ-тр</vt:lpstr>
      <vt:lpstr>І півріч</vt:lpstr>
      <vt:lpstr>січ_лип</vt:lpstr>
      <vt:lpstr>січ_серп</vt:lpstr>
      <vt:lpstr>І-ІІІ кв</vt:lpstr>
      <vt:lpstr>січ_жовт</vt:lpstr>
      <vt:lpstr>січ_лист</vt:lpstr>
      <vt:lpstr>січ_груд</vt:lpstr>
      <vt:lpstr>'І кв'!Заголовки_для_друку</vt:lpstr>
      <vt:lpstr>'І півріч'!Заголовки_для_друку</vt:lpstr>
      <vt:lpstr>'І-ІІІ кв'!Заголовки_для_друку</vt:lpstr>
      <vt:lpstr>січ!Заголовки_для_друку</vt:lpstr>
      <vt:lpstr>січ_груд!Заголовки_для_друку</vt:lpstr>
      <vt:lpstr>січ_жовт!Заголовки_для_друку</vt:lpstr>
      <vt:lpstr>січ_лип!Заголовки_для_друку</vt:lpstr>
      <vt:lpstr>січ_лист!Заголовки_для_друку</vt:lpstr>
      <vt:lpstr>січ_лют!Заголовки_для_друку</vt:lpstr>
      <vt:lpstr>січ_серп!Заголовки_для_друку</vt:lpstr>
      <vt:lpstr>'січ-кв'!Заголовки_для_друку</vt:lpstr>
      <vt:lpstr>'січ-тр'!Заголовки_для_друку</vt:lpstr>
      <vt:lpstr>Зміст!Область_друку</vt:lpstr>
      <vt:lpstr>'І кв'!Область_друку</vt:lpstr>
      <vt:lpstr>'І півріч'!Область_друку</vt:lpstr>
      <vt:lpstr>'І-ІІІ кв'!Область_друку</vt:lpstr>
      <vt:lpstr>січ!Область_друку</vt:lpstr>
      <vt:lpstr>січ_груд!Область_друку</vt:lpstr>
      <vt:lpstr>січ_жовт!Область_друку</vt:lpstr>
      <vt:lpstr>січ_лип!Область_друку</vt:lpstr>
      <vt:lpstr>січ_лист!Область_друку</vt:lpstr>
      <vt:lpstr>січ_лют!Область_друку</vt:lpstr>
      <vt:lpstr>січ_серп!Область_друку</vt:lpstr>
      <vt:lpstr>'січ-кв'!Область_друку</vt:lpstr>
      <vt:lpstr>'січ-тр'!Область_друку</vt:lpstr>
      <vt:lpstr>'І кв'!Підвиди</vt:lpstr>
      <vt:lpstr>'І півріч'!Підвиди</vt:lpstr>
      <vt:lpstr>'І-ІІІ кв'!Підвиди</vt:lpstr>
      <vt:lpstr>січ!Підвиди</vt:lpstr>
      <vt:lpstr>січ_груд!Підвиди</vt:lpstr>
      <vt:lpstr>січ_жовт!Підвиди</vt:lpstr>
      <vt:lpstr>січ_лип!Підвиди</vt:lpstr>
      <vt:lpstr>січ_лист!Підвиди</vt:lpstr>
      <vt:lpstr>січ_лют!Підвиди</vt:lpstr>
      <vt:lpstr>січ_серп!Підвиди</vt:lpstr>
      <vt:lpstr>'січ-кв'!Підвиди</vt:lpstr>
      <vt:lpstr>'січ-тр'!Підвиди</vt:lpstr>
      <vt:lpstr>'І кв'!Підсумок</vt:lpstr>
      <vt:lpstr>'І півріч'!Підсумок</vt:lpstr>
      <vt:lpstr>'І-ІІІ кв'!Підсумок</vt:lpstr>
      <vt:lpstr>січ!Підсумок</vt:lpstr>
      <vt:lpstr>січ_груд!Підсумок</vt:lpstr>
      <vt:lpstr>січ_жовт!Підсумок</vt:lpstr>
      <vt:lpstr>січ_лип!Підсумок</vt:lpstr>
      <vt:lpstr>січ_лист!Підсумок</vt:lpstr>
      <vt:lpstr>січ_лют!Підсумок</vt:lpstr>
      <vt:lpstr>січ_серп!Підсумок</vt:lpstr>
      <vt:lpstr>'січ-кв'!Підсумок</vt:lpstr>
      <vt:lpstr>'січ-тр'!Підсумок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2018-08-28T14:09:25Z</cp:lastPrinted>
  <dcterms:created xsi:type="dcterms:W3CDTF">2007-07-06T09:10:38Z</dcterms:created>
  <dcterms:modified xsi:type="dcterms:W3CDTF">2021-04-12T06:19:44Z</dcterms:modified>
</cp:coreProperties>
</file>