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ik\AppData\Local\Temp\SCANCLIENT\"/>
    </mc:Choice>
  </mc:AlternateContent>
  <bookViews>
    <workbookView xWindow="0" yWindow="0" windowWidth="28800" windowHeight="12300"/>
  </bookViews>
  <sheets>
    <sheet name="31.03.2024" sheetId="1" r:id="rId1"/>
  </sheets>
  <definedNames>
    <definedName name="_xlnm._FilterDatabase" localSheetId="0" hidden="1">'31.03.2024'!$B$1:$B$143</definedName>
    <definedName name="_xlnm.Print_Area" localSheetId="0">'31.03.2024'!$A$1:$F$122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1" l="1"/>
  <c r="A110" i="1"/>
  <c r="A109" i="1"/>
  <c r="A108" i="1"/>
  <c r="A107" i="1"/>
  <c r="A106" i="1"/>
  <c r="F104" i="1"/>
  <c r="F53" i="1"/>
  <c r="F24" i="1"/>
  <c r="F19" i="1"/>
</calcChain>
</file>

<file path=xl/sharedStrings.xml><?xml version="1.0" encoding="utf-8"?>
<sst xmlns="http://schemas.openxmlformats.org/spreadsheetml/2006/main" count="255" uniqueCount="145">
  <si>
    <t>Кредитор</t>
  </si>
  <si>
    <t>Позичальник</t>
  </si>
  <si>
    <t>Назва проекту, для реалізації якого залучається кредит/позика</t>
  </si>
  <si>
    <t>Валюта кредиту/позики</t>
  </si>
  <si>
    <t>Сума державної гарантії у валюті кредиту/позики</t>
  </si>
  <si>
    <t>Сума державної гарантії, грн.*</t>
  </si>
  <si>
    <t>Міжнародний банк реконструкції та розвитку</t>
  </si>
  <si>
    <t>АТ "Державний експортно-імпортний банк України"</t>
  </si>
  <si>
    <t>Другий проект розвитку експорту (4836-UA від 26.09.2006)</t>
  </si>
  <si>
    <t>USD</t>
  </si>
  <si>
    <t>ВАТ "Ощадбанк"</t>
  </si>
  <si>
    <t>АТ "Національна акціонерна компанія "Нафтогаз України"</t>
  </si>
  <si>
    <t>НАК "Нафтогаз України"</t>
  </si>
  <si>
    <t>UAH</t>
  </si>
  <si>
    <t xml:space="preserve">Проект з енергоефективності (8064-UA від 10.06.2011) </t>
  </si>
  <si>
    <t>Додаткове фінансування для Другого проекту розвитку експорту (8089-UA від 04.10.2011)</t>
  </si>
  <si>
    <t>Експортно-імпортний банк Китаю</t>
  </si>
  <si>
    <t>АТ  "Державна продовольчо-зернова корпорація України"</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</si>
  <si>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t>
  </si>
  <si>
    <t xml:space="preserve">АТ  "Державна продовольчо-зернова корпорація України"
</t>
  </si>
  <si>
    <t>Європейський інвестиційний банк</t>
  </si>
  <si>
    <t xml:space="preserve">Державна адміністрація залізничного транспорту України </t>
  </si>
  <si>
    <t>Проект «Бескидський залізничний тунель (Будівництво Бескидського тунелю)» (№81.421 від 07.05.2014)</t>
  </si>
  <si>
    <t>EUR</t>
  </si>
  <si>
    <t>Європейський банк реконструкції  та розвитку</t>
  </si>
  <si>
    <t>Державне підприємство «Національна атомна енергогенеруюча компанія «Енергоатом»</t>
  </si>
  <si>
    <t>Проект "Комплексна (зведена) програма підвищення рівня безпеки енергоблоків атомних електростанцій"</t>
  </si>
  <si>
    <t>Європейське  співтовариствое з атомної енергії</t>
  </si>
  <si>
    <t>Європейський банк реконструкції  та розвитку **</t>
  </si>
  <si>
    <t>Публічне акціонерне товариство «Укргідроенерго»</t>
  </si>
  <si>
    <t>Проект "Реабілітація гідроелектростанцій"</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</si>
  <si>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</si>
  <si>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</si>
  <si>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</si>
  <si>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</si>
  <si>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ПАТ "Державний експортно-імпортний банк України"</t>
  </si>
  <si>
    <t>ДП ДГЗП "Спецтехноекспорт"</t>
  </si>
  <si>
    <t>Програма підвищення обороноздатності та безпеки держави України</t>
  </si>
  <si>
    <t>ОДІУ</t>
  </si>
  <si>
    <t>Державна іпотечна установа</t>
  </si>
  <si>
    <t>Фінансування статутної діяльності ДІУ</t>
  </si>
  <si>
    <t>Облігації Укравтодору</t>
  </si>
  <si>
    <t xml:space="preserve">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</si>
  <si>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</si>
  <si>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Приватне акціонерне товариство «Національна енергетична компанія «Укренерго»</t>
  </si>
  <si>
    <t>Закупівля нових трансформаторів та модернізації дванадцяти підстанцій у ключових регіонах України</t>
  </si>
  <si>
    <t xml:space="preserve">Державне агентство автомобільних доріг України
</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</si>
  <si>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</si>
  <si>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 xml:space="preserve">https://zakon.rada.gov.ua/laws/show/1124-2020-%D0%BF#Text </t>
  </si>
  <si>
    <t>АТ "Ощадбанк"</t>
  </si>
  <si>
    <t>ПАТ АБ "Укргазбанк"</t>
  </si>
  <si>
    <t xml:space="preserve">Приватне акціонерне товариство «Національна енергетична компанія «Укренерго» 
</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</si>
  <si>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</si>
  <si>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 xml:space="preserve">https://zakon.rada.gov.ua/laws/show/1203-2020-%D0%BF#Text </t>
  </si>
  <si>
    <t>Державне підприємство "АНТОНОВ"</t>
  </si>
  <si>
    <t>Постанова ДСК</t>
  </si>
  <si>
    <t>АТ “Ощадбанк”</t>
  </si>
  <si>
    <t xml:space="preserve">Суб'єкти господарювання мікропідприємництва, малого та/або середнього підприємництва </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</si>
  <si>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</si>
  <si>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</si>
  <si>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</si>
  <si>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</si>
  <si>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</si>
  <si>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</si>
  <si>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</si>
  <si>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</si>
  <si>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</si>
  <si>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</si>
  <si>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</si>
  <si>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Акціонерне товариство "Укрзалізниця"</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</si>
  <si>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</si>
  <si>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</si>
  <si>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Програма підвищення надійності підстанцій</t>
  </si>
  <si>
    <t xml:space="preserve">Державне агентство автомобільних доріг України
</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</si>
  <si>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</si>
  <si>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АТ "Укрексімбанк"
АТ "Ощадбанк"
АБ "Укргазбанк"
АТ "ПУМБ"
АТ "Таскомбанк"
АТ "Банк Кредит Дніпро"</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</si>
  <si>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</si>
  <si>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</si>
  <si>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</si>
  <si>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Акціонерне товариство "Укрпошта"</t>
  </si>
  <si>
    <t>Для реалізації проекту “Логістична мережа” та проекту “Сільське відділення”</t>
  </si>
  <si>
    <t>ПАТ "МТБ БАНК"</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</si>
  <si>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 купівлі земельних ділянок с/г призначення, посівів с/г культур, купівлі с/г продукції (товарів), відновлення виробничих потужностей позичальника, зруйнованих частково або повністю внаслідок проведення воєнних (бойових) дій</t>
  </si>
  <si>
    <t>АТ КБ "ПриватБанк"</t>
  </si>
  <si>
    <t>АТ "Укрексімбанк"</t>
  </si>
  <si>
    <t>АТ "БАНК АЛЬЯНС"</t>
  </si>
  <si>
    <t>АТ "ОТП БАНК"</t>
  </si>
  <si>
    <t>АТ "ВЕСТ ФАЙНЕНС ЕНД КРЕДИТ БАНК"</t>
  </si>
  <si>
    <t>АТ "АСВІО БАНК"</t>
  </si>
  <si>
    <t>АТ "Комерційний Індустріальний Банк"</t>
  </si>
  <si>
    <t>АТ "ПІРЕУС БАНК МБ"</t>
  </si>
  <si>
    <t>АТ "ТАСКОМБАНК"</t>
  </si>
  <si>
    <t>Концерн радіомовлення, радіозв'язку та телебачення</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</si>
  <si>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</si>
  <si>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З метою підтримки ліквідності та стійкості роботи ПАТ "НЕК "Укренерго"</t>
  </si>
  <si>
    <t>АТ КБ "Приватбанк"</t>
  </si>
  <si>
    <t>АБ "Укргазбанк"</t>
  </si>
  <si>
    <t>АТ "ПУМБ"</t>
  </si>
  <si>
    <t>АТ "ПроКредит Банк"</t>
  </si>
  <si>
    <t>АТ "Райффайзен Банк"</t>
  </si>
  <si>
    <t>АТ "Креді АГРІКОЛЬ БАНК"</t>
  </si>
  <si>
    <t>АТ "КРЕДО БАНК"</t>
  </si>
  <si>
    <t>АТ "Банк Кредит Дніпро"</t>
  </si>
  <si>
    <t>ПАТ "Банк Восток"</t>
  </si>
  <si>
    <t>АБ "Південний"</t>
  </si>
  <si>
    <t>АТ "Банк Альянс"</t>
  </si>
  <si>
    <t>ПАТ "МТБ Банк"</t>
  </si>
  <si>
    <t>АТ "Полтава-банк"</t>
  </si>
  <si>
    <t>АТ "Міжнародний інвестиційний банк"</t>
  </si>
  <si>
    <t>АТ "Агропросперіс БАНК"</t>
  </si>
  <si>
    <t>АТ "Банк "Грант"</t>
  </si>
  <si>
    <t>АТ"АСВІО БАНК"</t>
  </si>
  <si>
    <t>АТ "Банк "Український капітал"</t>
  </si>
  <si>
    <t>АТ “МетаБанк”</t>
  </si>
  <si>
    <t>АТ "ПРАВЕКС БАНК"</t>
  </si>
  <si>
    <t>АТ “БАНК ІНВЕСТИЦІЙ ТА ЗАОЩАДЖЕНЬ”</t>
  </si>
  <si>
    <t>Акціонерне товариство "Державний експортно-імпортний банк України"</t>
  </si>
  <si>
    <t xml:space="preserve">Проект «Додаткове фінансування для протидії COVID-19 в рамках Проекту доступу до довготермінового фінансування» </t>
  </si>
  <si>
    <r>
      <rPr>
        <sz val="7.5"/>
        <rFont val="Times New Roman"/>
        <family val="1"/>
      </rPr>
      <t>USD</t>
    </r>
  </si>
  <si>
    <t>Приватне акціонерне товариство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</si>
  <si>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</si>
  <si>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</si>
  <si>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Акціонерне товариство "Національна акціонерна
компанія "Нафтогаз України"</t>
  </si>
  <si>
    <t>Відновлювальний кредит для екстреної закупівлв газу "Нафтогазу"</t>
  </si>
  <si>
    <t xml:space="preserve"> Німецька Кредитна Установа для Відбудови (КфВ)</t>
  </si>
  <si>
    <t>Проект "Підвищення ефективності передачі електроенергії (модернізація підстанцій) ІІ"</t>
  </si>
  <si>
    <t>***Європейський інвестиційний банк</t>
  </si>
  <si>
    <t>Для реалізації проекту “Логістична мережа (Модернізація та цифровізація)"</t>
  </si>
  <si>
    <t>****Європейський банк реконструкції  та розвитку</t>
  </si>
  <si>
    <t xml:space="preserve">Проект екстреного відновлення
мережі електропередачі </t>
  </si>
  <si>
    <t xml:space="preserve"> </t>
  </si>
  <si>
    <t>Суб'єкти господарювання мікропідприємництва, малого та/або середнього підприємництва</t>
  </si>
  <si>
    <t>АТ "ПІРЕУС БАНК МКБ"</t>
  </si>
  <si>
    <t>АБ "УКРГАЗБАНК"</t>
  </si>
  <si>
    <t>Державне підприємство оборонно-промислового комплексу України</t>
  </si>
  <si>
    <t>Програма підвищення обороноздатності держави та задоволення невідкладних потреб Збройних сил України</t>
  </si>
  <si>
    <t>Акціонерне товариство "Українська залізниця"</t>
  </si>
  <si>
    <t>Проект «Надзвичайна підтримка української залізниці"</t>
  </si>
  <si>
    <t xml:space="preserve">Проект «Підвищення ефективності передачі електроенергії (Інтеграція української ОЕС до європейської об’єднаної енергосистеми) ІІІ» </t>
  </si>
  <si>
    <t>Проект "Спеціальної капітальної підтримки НЕК "Укренерго" для підтримки структури капіталу, ліквідності та стабільності</t>
  </si>
  <si>
    <t>*гривенний еквівалент розраховується виходячи з дати набрання чинності угоди</t>
  </si>
  <si>
    <t xml:space="preserve">** Гарантійна угода набула чинності 21.03.2016  </t>
  </si>
  <si>
    <t>*** Гарантійна угода набула чинності у 2021 році та відображена у звітності за 2022 рік</t>
  </si>
  <si>
    <t>**** Договір гарантії від 13.12.2022 набув чинності 25.01.2023</t>
  </si>
  <si>
    <t>Інформація щодо наданих державних гарантій, діючих станом на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</si>
</sst>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
  </numFmts>
  <fonts count="26" x14ac:knownFonts="1">
    <font>
      <sz val="10"/>
      <name val="Arial"/>
      <family val="2"/>
      <charset val="204"/>
    </font>
    <font>
      <b/>
      <sz val="11"/>
      <color indexed="8"/>
      <name val="Tahoma"/>
      <family val="2"/>
      <charset val="204"/>
    </font>
    <font>
      <sz val="9"/>
      <color theme="0"/>
      <name val="Arial"/>
      <family val="2"/>
      <charset val="204"/>
    </font>
    <font>
      <sz val="10"/>
      <color theme="0"/>
      <name val="Arial"/>
      <family val="2"/>
      <charset val="204"/>
    </font>
    <font>
      <b/>
      <sz val="10"/>
      <color indexed="8"/>
      <name val="Arial"/>
      <family val="2"/>
      <charset val="204"/>
    </font>
    <font>
      <b/>
      <sz val="8"/>
      <color indexed="8"/>
      <name val="Tahoma"/>
      <family val="2"/>
      <charset val="204"/>
    </font>
    <font>
      <sz val="8"/>
      <color theme="0"/>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8"/>
      <color theme="0"/>
      <name val="Verdana"/>
      <family val="2"/>
      <charset val="204"/>
    </font>
    <font>
      <u/>
      <sz val="10"/>
      <color theme="10"/>
      <name val="Arial"/>
      <family val="2"/>
      <charset val="204"/>
    </font>
    <font>
      <u/>
      <sz val="10"/>
      <color theme="0"/>
      <name val="Arial"/>
      <family val="2"/>
      <charset val="204"/>
    </font>
    <font>
      <sz val="8"/>
      <color theme="1"/>
      <name val="Tahoma"/>
      <family val="2"/>
      <charset val="204"/>
    </font>
    <font>
      <sz val="7.5"/>
      <name val="Times New Roman"/>
      <family val="1"/>
      <charset val="204"/>
    </font>
    <font>
      <sz val="7.5"/>
      <name val="Times New Roman"/>
      <family val="1"/>
    </font>
    <font>
      <sz val="8"/>
      <name val="Arial"/>
      <family val="2"/>
      <charset val="204"/>
    </font>
    <font>
      <i/>
      <sz val="8"/>
      <name val="Tahoma"/>
      <family val="2"/>
      <charset val="204"/>
    </font>
    <font>
      <sz val="10"/>
      <color rgb="FFFF0000"/>
      <name val="Tahoma"/>
      <family val="2"/>
      <charset val="204"/>
    </font>
    <font>
      <sz val="10"/>
      <color rgb="FFFF0000"/>
      <name val="Arial"/>
      <family val="2"/>
      <charset val="204"/>
    </font>
    <font>
      <sz val="9"/>
      <color rgb="FFFF0000"/>
      <name val="Arial"/>
      <family val="2"/>
      <charset val="204"/>
    </font>
    <font>
      <sz val="10"/>
      <name val="Tahoma"/>
      <family val="2"/>
      <charset val="204"/>
    </font>
    <font>
      <i/>
      <sz val="8"/>
      <color theme="0"/>
      <name val="Tahoma"/>
      <family val="2"/>
      <charset val="204"/>
    </font>
    <font>
      <sz val="12"/>
      <color theme="1"/>
      <name val="Arial"/>
      <family val="2"/>
      <charset val="204"/>
    </font>
    <font>
      <sz val="12"/>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44">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alignment wrapText="1"/>
    </xf>
    <xf numFmtId="0" fontId="12" fillId="0" borderId="0" applyNumberFormat="0" applyFill="0" applyBorder="0" applyAlignment="0" applyProtection="0">
      <alignment wrapText="1"/>
    </xf>
  </cellStyleXfs>
  <cellXfs count="154">
    <xf numFmtId="0" fontId="0" fillId="0" borderId="0" xfId="0">
      <alignment wrapText="1"/>
    </xf>
    <xf numFmtId="0" fontId="2" fillId="2" borderId="0" xfId="0" applyFont="1" applyFill="1" applyBorder="1" applyAlignment="1">
      <alignment horizontal="center" wrapText="1"/>
    </xf>
    <xf numFmtId="0" fontId="3" fillId="2" borderId="0" xfId="0" applyFont="1" applyFill="1" applyBorder="1">
      <alignment wrapText="1"/>
    </xf>
    <xf numFmtId="0" fontId="0" fillId="2" borderId="0" xfId="0" applyFill="1" applyBorder="1">
      <alignment wrapText="1"/>
    </xf>
    <xf numFmtId="0" fontId="0" fillId="2" borderId="0" xfId="0" applyFill="1">
      <alignment wrapText="1"/>
    </xf>
    <xf numFmtId="0" fontId="4" fillId="0" borderId="0" xfId="0" applyFont="1" applyFill="1" applyBorder="1" applyAlignment="1">
      <alignment horizontal="center" vertical="top" wrapText="1"/>
    </xf>
    <xf numFmtId="0" fontId="0" fillId="0" borderId="0" xfId="0" applyBorder="1">
      <alignment wrapText="1"/>
    </xf>
    <xf numFmtId="0" fontId="2" fillId="0" borderId="0" xfId="0" applyFont="1" applyBorder="1" applyAlignment="1">
      <alignment horizontal="center" wrapText="1"/>
    </xf>
    <xf numFmtId="0" fontId="3" fillId="0" borderId="0" xfId="0" applyFont="1" applyBorder="1">
      <alignment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6" fillId="0" borderId="0" xfId="0" applyFont="1" applyBorder="1">
      <alignment wrapText="1"/>
    </xf>
    <xf numFmtId="0" fontId="7" fillId="0" borderId="0" xfId="0" applyFont="1" applyBorder="1">
      <alignment wrapText="1"/>
    </xf>
    <xf numFmtId="0" fontId="7" fillId="0" borderId="0" xfId="0" applyFont="1">
      <alignment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9" fillId="0" borderId="4" xfId="0" applyFont="1" applyBorder="1" applyAlignment="1">
      <alignment horizontal="center" wrapText="1"/>
    </xf>
    <xf numFmtId="3" fontId="5" fillId="3" borderId="10" xfId="0" applyNumberFormat="1" applyFont="1" applyFill="1" applyBorder="1" applyAlignment="1">
      <alignment vertical="top" wrapText="1"/>
    </xf>
    <xf numFmtId="0" fontId="10" fillId="0" borderId="11" xfId="0" applyFont="1" applyFill="1" applyBorder="1" applyAlignment="1">
      <alignment vertical="top" wrapText="1"/>
    </xf>
    <xf numFmtId="0" fontId="10" fillId="0" borderId="12" xfId="0" applyFont="1" applyFill="1" applyBorder="1" applyAlignment="1">
      <alignment vertical="top" wrapText="1"/>
    </xf>
    <xf numFmtId="0" fontId="10" fillId="0" borderId="12" xfId="0" applyFont="1" applyFill="1" applyBorder="1" applyAlignment="1">
      <alignment horizontal="center" vertical="top" wrapText="1"/>
    </xf>
    <xf numFmtId="3" fontId="10" fillId="0" borderId="13" xfId="0" applyNumberFormat="1" applyFont="1" applyFill="1" applyBorder="1" applyAlignment="1">
      <alignment vertical="top" wrapText="1"/>
    </xf>
    <xf numFmtId="3" fontId="7" fillId="0" borderId="14" xfId="0" applyNumberFormat="1" applyFont="1" applyFill="1" applyBorder="1" applyAlignment="1">
      <alignment horizontal="right" vertical="top" wrapText="1"/>
    </xf>
    <xf numFmtId="0" fontId="2" fillId="0" borderId="0" xfId="0" applyFont="1" applyFill="1" applyBorder="1" applyAlignment="1">
      <alignment horizontal="center" wrapText="1"/>
    </xf>
    <xf numFmtId="0" fontId="3" fillId="0" borderId="0" xfId="0" applyFont="1" applyFill="1" applyBorder="1">
      <alignment wrapText="1"/>
    </xf>
    <xf numFmtId="0" fontId="0" fillId="0" borderId="0" xfId="0" applyFill="1" applyBorder="1">
      <alignment wrapText="1"/>
    </xf>
    <xf numFmtId="0" fontId="0" fillId="0" borderId="0" xfId="0" applyFill="1">
      <alignment wrapText="1"/>
    </xf>
    <xf numFmtId="3" fontId="7" fillId="0" borderId="15" xfId="0" applyNumberFormat="1" applyFont="1" applyFill="1" applyBorder="1" applyAlignment="1">
      <alignment horizontal="right" vertical="top" wrapText="1"/>
    </xf>
    <xf numFmtId="3" fontId="5" fillId="3" borderId="16" xfId="0" applyNumberFormat="1" applyFont="1" applyFill="1" applyBorder="1" applyAlignment="1">
      <alignment vertical="top" wrapText="1"/>
    </xf>
    <xf numFmtId="0" fontId="10" fillId="0" borderId="17" xfId="0" applyFont="1" applyFill="1" applyBorder="1" applyAlignment="1">
      <alignment vertical="top" wrapText="1"/>
    </xf>
    <xf numFmtId="0" fontId="10" fillId="0" borderId="18" xfId="0" applyFont="1" applyFill="1" applyBorder="1" applyAlignment="1">
      <alignment horizontal="left" vertical="top" wrapText="1"/>
    </xf>
    <xf numFmtId="0" fontId="10" fillId="0" borderId="18" xfId="0" applyFont="1" applyFill="1" applyBorder="1" applyAlignment="1">
      <alignment horizontal="center" vertical="top" wrapText="1"/>
    </xf>
    <xf numFmtId="164" fontId="7" fillId="0" borderId="18" xfId="0" applyNumberFormat="1" applyFont="1" applyFill="1" applyBorder="1" applyAlignment="1">
      <alignment horizontal="right" vertical="top" wrapText="1"/>
    </xf>
    <xf numFmtId="0" fontId="10" fillId="0" borderId="12" xfId="0" applyFont="1" applyFill="1" applyBorder="1" applyAlignment="1">
      <alignment horizontal="left" vertical="top" wrapText="1"/>
    </xf>
    <xf numFmtId="164" fontId="7" fillId="0" borderId="12" xfId="0" applyNumberFormat="1" applyFont="1" applyFill="1" applyBorder="1" applyAlignment="1">
      <alignment horizontal="right" vertical="top" wrapText="1"/>
    </xf>
    <xf numFmtId="3" fontId="7" fillId="0" borderId="21" xfId="0" applyNumberFormat="1" applyFont="1" applyFill="1" applyBorder="1" applyAlignment="1">
      <alignment horizontal="right" vertical="top" wrapText="1"/>
    </xf>
    <xf numFmtId="0" fontId="10" fillId="0" borderId="22" xfId="0" applyFont="1" applyFill="1" applyBorder="1" applyAlignment="1">
      <alignment vertical="top" wrapText="1"/>
    </xf>
    <xf numFmtId="0" fontId="10" fillId="0" borderId="23" xfId="0" applyFont="1" applyFill="1" applyBorder="1" applyAlignment="1">
      <alignment vertical="top" wrapText="1"/>
    </xf>
    <xf numFmtId="0" fontId="10" fillId="0" borderId="24" xfId="0" applyFont="1" applyFill="1" applyBorder="1" applyAlignment="1">
      <alignment vertical="top" wrapText="1"/>
    </xf>
    <xf numFmtId="3" fontId="10" fillId="0" borderId="25" xfId="0" applyNumberFormat="1" applyFont="1" applyFill="1" applyBorder="1" applyAlignment="1">
      <alignment vertical="top" wrapText="1"/>
    </xf>
    <xf numFmtId="4" fontId="5" fillId="3" borderId="16" xfId="0" applyNumberFormat="1" applyFont="1" applyFill="1" applyBorder="1" applyAlignment="1">
      <alignment vertical="top" wrapText="1"/>
    </xf>
    <xf numFmtId="4" fontId="10" fillId="0" borderId="12" xfId="0" applyNumberFormat="1" applyFont="1" applyFill="1" applyBorder="1" applyAlignment="1">
      <alignment vertical="top" wrapText="1"/>
    </xf>
    <xf numFmtId="4" fontId="10" fillId="0" borderId="26" xfId="0" applyNumberFormat="1" applyFont="1" applyFill="1" applyBorder="1" applyAlignment="1">
      <alignment vertical="top" wrapText="1"/>
    </xf>
    <xf numFmtId="14" fontId="2" fillId="0" borderId="0" xfId="0" applyNumberFormat="1" applyFont="1" applyFill="1" applyBorder="1" applyAlignment="1">
      <alignment horizontal="center" wrapText="1"/>
    </xf>
    <xf numFmtId="0" fontId="10" fillId="0" borderId="27" xfId="0" applyFont="1" applyFill="1" applyBorder="1" applyAlignment="1">
      <alignment vertical="top" wrapText="1"/>
    </xf>
    <xf numFmtId="0" fontId="10" fillId="0" borderId="29" xfId="0" applyFont="1" applyFill="1" applyBorder="1" applyAlignment="1">
      <alignment horizontal="center" vertical="top" wrapText="1"/>
    </xf>
    <xf numFmtId="4" fontId="10" fillId="0" borderId="29" xfId="0" applyNumberFormat="1" applyFont="1" applyFill="1" applyBorder="1" applyAlignment="1">
      <alignment vertical="top" wrapText="1"/>
    </xf>
    <xf numFmtId="4" fontId="10" fillId="0" borderId="30" xfId="0" applyNumberFormat="1" applyFont="1" applyFill="1" applyBorder="1" applyAlignment="1">
      <alignment vertical="top" wrapText="1"/>
    </xf>
    <xf numFmtId="0" fontId="10" fillId="0" borderId="29" xfId="0" applyFont="1" applyFill="1" applyBorder="1" applyAlignment="1">
      <alignment vertical="top" wrapText="1"/>
    </xf>
    <xf numFmtId="0" fontId="7" fillId="0" borderId="27"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29" xfId="0" applyFont="1" applyFill="1" applyBorder="1" applyAlignment="1">
      <alignment vertical="top" wrapText="1"/>
    </xf>
    <xf numFmtId="0" fontId="7" fillId="0" borderId="29" xfId="0" applyFont="1" applyFill="1" applyBorder="1" applyAlignment="1">
      <alignment horizontal="center" vertical="top"/>
    </xf>
    <xf numFmtId="4" fontId="7" fillId="0" borderId="29" xfId="0" applyNumberFormat="1" applyFont="1" applyFill="1" applyBorder="1" applyAlignment="1">
      <alignment horizontal="right" vertical="top"/>
    </xf>
    <xf numFmtId="4" fontId="7" fillId="0" borderId="30" xfId="0" applyNumberFormat="1" applyFont="1" applyFill="1" applyBorder="1" applyAlignment="1">
      <alignment horizontal="right" vertical="top"/>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4" fontId="7" fillId="0" borderId="12" xfId="0" applyNumberFormat="1" applyFont="1" applyFill="1" applyBorder="1" applyAlignment="1">
      <alignment horizontal="right" vertical="top"/>
    </xf>
    <xf numFmtId="4" fontId="7" fillId="0" borderId="26" xfId="0" applyNumberFormat="1" applyFont="1" applyFill="1" applyBorder="1" applyAlignment="1">
      <alignment horizontal="right" vertical="top"/>
    </xf>
    <xf numFmtId="0" fontId="10" fillId="0" borderId="28" xfId="0" applyFont="1" applyFill="1" applyBorder="1" applyAlignment="1">
      <alignment horizontal="left" vertical="top" wrapText="1"/>
    </xf>
    <xf numFmtId="4" fontId="5" fillId="3" borderId="10" xfId="0" applyNumberFormat="1" applyFont="1" applyFill="1" applyBorder="1" applyAlignment="1">
      <alignment vertical="top" wrapText="1"/>
    </xf>
    <xf numFmtId="3" fontId="2" fillId="0" borderId="0" xfId="0" applyNumberFormat="1" applyFont="1" applyFill="1" applyBorder="1" applyAlignment="1">
      <alignment horizontal="center" wrapText="1"/>
    </xf>
    <xf numFmtId="0" fontId="0" fillId="0" borderId="12" xfId="0" applyFill="1" applyBorder="1">
      <alignment wrapText="1"/>
    </xf>
    <xf numFmtId="0" fontId="7" fillId="0" borderId="12" xfId="0" applyFont="1" applyFill="1" applyBorder="1" applyAlignment="1">
      <alignment vertical="top" wrapText="1"/>
    </xf>
    <xf numFmtId="3" fontId="7" fillId="0" borderId="26" xfId="0" applyNumberFormat="1" applyFont="1" applyFill="1" applyBorder="1" applyAlignment="1">
      <alignment horizontal="right" vertical="top" wrapText="1"/>
    </xf>
    <xf numFmtId="0" fontId="11" fillId="0" borderId="0" xfId="0" applyFont="1" applyFill="1" applyBorder="1" applyAlignment="1">
      <alignment horizontal="left" vertical="center" wrapText="1"/>
    </xf>
    <xf numFmtId="0" fontId="10" fillId="0" borderId="18" xfId="0" applyFont="1" applyFill="1" applyBorder="1" applyAlignment="1">
      <alignment vertical="top" wrapText="1"/>
    </xf>
    <xf numFmtId="0" fontId="13" fillId="0" borderId="0" xfId="1" applyFont="1" applyFill="1" applyBorder="1" applyAlignment="1">
      <alignment horizontal="left" vertical="center" wrapText="1"/>
    </xf>
    <xf numFmtId="0" fontId="7" fillId="0" borderId="31" xfId="0" applyFont="1" applyFill="1" applyBorder="1" applyAlignment="1">
      <alignment horizontal="left" vertical="top" wrapText="1"/>
    </xf>
    <xf numFmtId="0" fontId="13" fillId="0" borderId="0" xfId="1" applyFont="1" applyFill="1" applyBorder="1" applyAlignment="1">
      <alignment horizontal="center" wrapText="1"/>
    </xf>
    <xf numFmtId="4" fontId="7" fillId="0" borderId="12" xfId="0" applyNumberFormat="1" applyFont="1" applyFill="1" applyBorder="1" applyAlignment="1">
      <alignment horizontal="center" vertical="top"/>
    </xf>
    <xf numFmtId="4" fontId="7" fillId="0" borderId="26" xfId="0" applyNumberFormat="1" applyFont="1" applyFill="1" applyBorder="1" applyAlignment="1">
      <alignment horizontal="right" vertical="top" wrapText="1"/>
    </xf>
    <xf numFmtId="0" fontId="14" fillId="0" borderId="31" xfId="0" applyFont="1" applyFill="1" applyBorder="1" applyAlignment="1">
      <alignment vertical="top" wrapText="1"/>
    </xf>
    <xf numFmtId="3" fontId="7" fillId="0" borderId="24" xfId="0" applyNumberFormat="1" applyFont="1" applyFill="1" applyBorder="1" applyAlignment="1">
      <alignment horizontal="right" vertical="top" wrapText="1"/>
    </xf>
    <xf numFmtId="3" fontId="10" fillId="0" borderId="34" xfId="0" applyNumberFormat="1" applyFont="1" applyFill="1" applyBorder="1" applyAlignment="1">
      <alignment vertical="top" wrapText="1"/>
    </xf>
    <xf numFmtId="0" fontId="14" fillId="0" borderId="11" xfId="0" applyFont="1" applyFill="1" applyBorder="1" applyAlignment="1">
      <alignment vertical="top" wrapText="1"/>
    </xf>
    <xf numFmtId="3" fontId="10" fillId="0" borderId="12" xfId="0" applyNumberFormat="1" applyFont="1" applyFill="1" applyBorder="1" applyAlignment="1">
      <alignment vertical="top" wrapText="1"/>
    </xf>
    <xf numFmtId="3" fontId="10" fillId="0" borderId="35" xfId="0" applyNumberFormat="1" applyFont="1" applyFill="1" applyBorder="1" applyAlignment="1">
      <alignment vertical="top" wrapText="1"/>
    </xf>
    <xf numFmtId="3" fontId="14" fillId="0" borderId="12" xfId="0" applyNumberFormat="1" applyFont="1" applyFill="1" applyBorder="1" applyAlignment="1">
      <alignment vertical="top" wrapText="1"/>
    </xf>
    <xf numFmtId="3" fontId="14" fillId="0" borderId="35" xfId="0" applyNumberFormat="1" applyFont="1" applyFill="1" applyBorder="1" applyAlignment="1">
      <alignment vertical="top" wrapText="1"/>
    </xf>
    <xf numFmtId="3" fontId="10" fillId="0" borderId="26" xfId="0" applyNumberFormat="1" applyFont="1" applyFill="1" applyBorder="1" applyAlignment="1">
      <alignment vertical="top" wrapText="1"/>
    </xf>
    <xf numFmtId="0" fontId="14" fillId="0" borderId="17" xfId="0" applyFont="1" applyFill="1" applyBorder="1" applyAlignment="1">
      <alignment vertical="top" wrapText="1"/>
    </xf>
    <xf numFmtId="3" fontId="10" fillId="0" borderId="18" xfId="0" applyNumberFormat="1" applyFont="1" applyFill="1" applyBorder="1" applyAlignment="1">
      <alignment vertical="top" wrapText="1"/>
    </xf>
    <xf numFmtId="3" fontId="10" fillId="0" borderId="36" xfId="0" applyNumberFormat="1" applyFont="1" applyFill="1" applyBorder="1" applyAlignment="1">
      <alignment vertical="top" wrapText="1"/>
    </xf>
    <xf numFmtId="4" fontId="5" fillId="3" borderId="39" xfId="0" applyNumberFormat="1" applyFont="1" applyFill="1" applyBorder="1" applyAlignment="1">
      <alignment horizontal="right" vertical="top" wrapText="1"/>
    </xf>
    <xf numFmtId="4" fontId="10" fillId="0" borderId="26" xfId="0" applyNumberFormat="1" applyFont="1" applyFill="1" applyBorder="1" applyAlignment="1">
      <alignment horizontal="right" vertical="top" wrapText="1"/>
    </xf>
    <xf numFmtId="4" fontId="7" fillId="0" borderId="12" xfId="0" applyNumberFormat="1" applyFont="1" applyFill="1" applyBorder="1" applyAlignment="1">
      <alignment horizontal="right" vertical="top" wrapText="1"/>
    </xf>
    <xf numFmtId="0" fontId="7" fillId="0" borderId="18" xfId="0" applyFont="1" applyFill="1" applyBorder="1" applyAlignment="1">
      <alignment horizontal="left" vertical="top" wrapText="1"/>
    </xf>
    <xf numFmtId="4" fontId="7" fillId="0" borderId="18" xfId="0" applyNumberFormat="1" applyFont="1" applyFill="1" applyBorder="1" applyAlignment="1">
      <alignment horizontal="right" vertical="top" wrapText="1"/>
    </xf>
    <xf numFmtId="4" fontId="7" fillId="0" borderId="36" xfId="0" applyNumberFormat="1" applyFont="1" applyFill="1" applyBorder="1" applyAlignment="1">
      <alignment horizontal="right" vertical="top" wrapText="1"/>
    </xf>
    <xf numFmtId="0" fontId="7" fillId="0" borderId="40" xfId="0" applyFont="1" applyFill="1" applyBorder="1" applyAlignment="1">
      <alignment horizontal="left" vertical="top" wrapText="1"/>
    </xf>
    <xf numFmtId="0" fontId="7" fillId="0" borderId="18" xfId="0" applyFont="1" applyFill="1" applyBorder="1" applyAlignment="1">
      <alignment vertical="top" wrapText="1"/>
    </xf>
    <xf numFmtId="0" fontId="15" fillId="0" borderId="41" xfId="0" applyFont="1" applyFill="1" applyBorder="1" applyAlignment="1">
      <alignment horizontal="center" vertical="top" wrapText="1"/>
    </xf>
    <xf numFmtId="0" fontId="16" fillId="0" borderId="41" xfId="0" applyFont="1" applyFill="1" applyBorder="1" applyAlignment="1">
      <alignment horizontal="center" vertical="top" wrapText="1"/>
    </xf>
    <xf numFmtId="0" fontId="7" fillId="0" borderId="17" xfId="0" applyFont="1" applyFill="1" applyBorder="1" applyAlignment="1">
      <alignment horizontal="left" vertical="top" wrapText="1"/>
    </xf>
    <xf numFmtId="0" fontId="16" fillId="0" borderId="42" xfId="0" applyFont="1" applyFill="1" applyBorder="1" applyAlignment="1">
      <alignment horizontal="center" vertical="top" wrapText="1"/>
    </xf>
    <xf numFmtId="4" fontId="7" fillId="0" borderId="29" xfId="0" applyNumberFormat="1" applyFont="1" applyFill="1" applyBorder="1" applyAlignment="1">
      <alignment horizontal="right" vertical="top" wrapText="1"/>
    </xf>
    <xf numFmtId="4" fontId="7" fillId="0" borderId="30" xfId="0" applyNumberFormat="1" applyFont="1" applyFill="1" applyBorder="1" applyAlignment="1">
      <alignment horizontal="right" vertical="top" wrapText="1"/>
    </xf>
    <xf numFmtId="0" fontId="16" fillId="0" borderId="43" xfId="0" applyFont="1" applyFill="1" applyBorder="1" applyAlignment="1">
      <alignment horizontal="center" vertical="top" wrapText="1"/>
    </xf>
    <xf numFmtId="0" fontId="17" fillId="0" borderId="12" xfId="0" applyFont="1" applyFill="1" applyBorder="1">
      <alignment wrapText="1"/>
    </xf>
    <xf numFmtId="0" fontId="16" fillId="0" borderId="12" xfId="0" applyFont="1" applyFill="1" applyBorder="1" applyAlignment="1">
      <alignment horizontal="center" vertical="top" wrapText="1"/>
    </xf>
    <xf numFmtId="0" fontId="0" fillId="0" borderId="12" xfId="0" applyFill="1" applyBorder="1" applyAlignment="1">
      <alignment horizontal="center" wrapText="1"/>
    </xf>
    <xf numFmtId="0" fontId="19" fillId="0" borderId="0" xfId="0" applyFont="1" applyAlignment="1">
      <alignment horizontal="center" wrapText="1"/>
    </xf>
    <xf numFmtId="0" fontId="19" fillId="0" borderId="0" xfId="0" applyFont="1">
      <alignment wrapText="1"/>
    </xf>
    <xf numFmtId="0" fontId="20" fillId="0" borderId="0" xfId="0" applyFont="1" applyBorder="1">
      <alignment wrapText="1"/>
    </xf>
    <xf numFmtId="0" fontId="21" fillId="0" borderId="0" xfId="0" applyFont="1" applyBorder="1" applyAlignment="1">
      <alignment horizontal="center" wrapText="1"/>
    </xf>
    <xf numFmtId="0" fontId="22" fillId="0" borderId="0" xfId="0" applyFont="1" applyAlignment="1">
      <alignment horizontal="center" wrapText="1"/>
    </xf>
    <xf numFmtId="0" fontId="22" fillId="0" borderId="0" xfId="0" applyFont="1">
      <alignment wrapText="1"/>
    </xf>
    <xf numFmtId="0" fontId="23" fillId="0" borderId="0" xfId="0" applyFont="1" applyFill="1" applyAlignment="1">
      <alignment horizontal="left" wrapText="1"/>
    </xf>
    <xf numFmtId="0" fontId="18" fillId="0" borderId="0" xfId="0" applyFont="1" applyFill="1" applyAlignment="1">
      <alignment horizontal="left" wrapText="1"/>
    </xf>
    <xf numFmtId="49" fontId="24" fillId="0" borderId="0" xfId="0" applyNumberFormat="1" applyFont="1" applyAlignment="1">
      <alignment horizontal="center" vertical="center" wrapText="1"/>
    </xf>
    <xf numFmtId="4" fontId="24" fillId="0" borderId="0" xfId="0" applyNumberFormat="1" applyFont="1" applyAlignment="1">
      <alignment vertical="center" wrapText="1"/>
    </xf>
    <xf numFmtId="4" fontId="24" fillId="0" borderId="0" xfId="0" applyNumberFormat="1" applyFont="1" applyAlignment="1">
      <alignment horizontal="center" vertical="center" wrapText="1"/>
    </xf>
    <xf numFmtId="0" fontId="24" fillId="0" borderId="0" xfId="0" applyFont="1" applyAlignment="1">
      <alignment vertical="center" wrapText="1"/>
    </xf>
    <xf numFmtId="4" fontId="22" fillId="0" borderId="0" xfId="0" applyNumberFormat="1" applyFont="1">
      <alignment wrapText="1"/>
    </xf>
    <xf numFmtId="165" fontId="22" fillId="0" borderId="0" xfId="0" applyNumberFormat="1" applyFont="1">
      <alignment wrapText="1"/>
    </xf>
    <xf numFmtId="0" fontId="25" fillId="0" borderId="0" xfId="0" applyFont="1" applyAlignment="1">
      <alignment horizontal="justify" vertical="center" wrapText="1"/>
    </xf>
    <xf numFmtId="0" fontId="12" fillId="0" borderId="0" xfId="1" applyAlignment="1">
      <alignment horizontal="justify" vertical="center" wrapText="1"/>
    </xf>
    <xf numFmtId="0" fontId="0" fillId="2" borderId="0" xfId="0" applyFill="1" applyAlignment="1">
      <alignment horizontal="center" wrapText="1"/>
    </xf>
    <xf numFmtId="0" fontId="18" fillId="0" borderId="0" xfId="0" applyFont="1" applyFill="1" applyAlignment="1">
      <alignment horizontal="left" wrapText="1"/>
    </xf>
    <xf numFmtId="0" fontId="18" fillId="0" borderId="0" xfId="0" applyFont="1" applyBorder="1" applyAlignment="1">
      <alignment horizontal="left" wrapText="1"/>
    </xf>
    <xf numFmtId="0" fontId="18" fillId="0" borderId="0" xfId="0" applyFont="1" applyAlignment="1">
      <alignment horizontal="left" wrapText="1"/>
    </xf>
    <xf numFmtId="0" fontId="5" fillId="3" borderId="37" xfId="0" applyFont="1" applyFill="1" applyBorder="1" applyAlignment="1">
      <alignment horizontal="center" vertical="top" wrapText="1"/>
    </xf>
    <xf numFmtId="0" fontId="5" fillId="3" borderId="38" xfId="0" applyFont="1" applyFill="1" applyBorder="1" applyAlignment="1">
      <alignment horizontal="center" vertical="top" wrapText="1"/>
    </xf>
    <xf numFmtId="0" fontId="7" fillId="0" borderId="18"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24" xfId="0" applyFont="1" applyFill="1" applyBorder="1" applyAlignment="1">
      <alignment horizontal="left" vertical="top" wrapText="1"/>
    </xf>
    <xf numFmtId="0" fontId="16" fillId="0" borderId="18"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24" xfId="0" applyFont="1" applyFill="1" applyBorder="1" applyAlignment="1">
      <alignment horizontal="center" vertical="top" wrapText="1"/>
    </xf>
    <xf numFmtId="0" fontId="0" fillId="0" borderId="18" xfId="0" applyFill="1" applyBorder="1" applyAlignment="1">
      <alignment horizontal="center" wrapText="1"/>
    </xf>
    <xf numFmtId="0" fontId="0" fillId="0" borderId="32" xfId="0" applyFill="1" applyBorder="1" applyAlignment="1">
      <alignment horizontal="center" wrapText="1"/>
    </xf>
    <xf numFmtId="0" fontId="0" fillId="0" borderId="24" xfId="0" applyFill="1" applyBorder="1" applyAlignment="1">
      <alignment horizontal="center" wrapText="1"/>
    </xf>
    <xf numFmtId="0" fontId="10" fillId="0" borderId="18"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8" xfId="0"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0" borderId="12" xfId="0" applyFont="1" applyFill="1" applyBorder="1" applyAlignment="1">
      <alignment horizontal="left" vertical="top" wrapText="1"/>
    </xf>
    <xf numFmtId="4" fontId="7" fillId="0" borderId="18" xfId="0" applyNumberFormat="1" applyFont="1" applyFill="1" applyBorder="1" applyAlignment="1">
      <alignment horizontal="center" vertical="top" wrapText="1"/>
    </xf>
    <xf numFmtId="4" fontId="7" fillId="0" borderId="32" xfId="0" applyNumberFormat="1" applyFont="1" applyFill="1" applyBorder="1" applyAlignment="1">
      <alignment horizontal="center" vertical="top" wrapText="1"/>
    </xf>
    <xf numFmtId="0" fontId="3" fillId="0" borderId="33" xfId="0" applyFont="1" applyBorder="1" applyAlignment="1">
      <alignment horizontal="center" wrapText="1"/>
    </xf>
    <xf numFmtId="0" fontId="3" fillId="0" borderId="0" xfId="0" applyFont="1" applyBorder="1" applyAlignment="1">
      <alignment horizontal="center" wrapText="1"/>
    </xf>
    <xf numFmtId="0" fontId="7" fillId="0" borderId="28" xfId="0" applyFont="1" applyFill="1" applyBorder="1" applyAlignment="1">
      <alignment horizontal="left" vertical="top" wrapText="1"/>
    </xf>
    <xf numFmtId="0" fontId="10" fillId="0" borderId="28" xfId="0" applyFont="1" applyFill="1" applyBorder="1" applyAlignment="1">
      <alignment horizontal="left" vertical="top" wrapText="1"/>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3" borderId="20" xfId="0" applyFont="1" applyFill="1" applyBorder="1" applyAlignment="1">
      <alignment horizontal="center" vertical="top" wrapText="1"/>
    </xf>
    <xf numFmtId="0" fontId="1" fillId="2" borderId="0" xfId="0" applyFont="1" applyFill="1" applyBorder="1" applyAlignment="1">
      <alignment horizontal="center" vertical="top" wrapText="1"/>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on.rada.gov.ua/laws/show/1203-2020-%D0%BF" TargetMode="External"/><Relationship Id="rId2" Type="http://schemas.openxmlformats.org/officeDocument/2006/relationships/hyperlink" Target="https://zakon.rada.gov.ua/laws/show/1124-2020-%D0%BF" TargetMode="External"/><Relationship Id="rId1" Type="http://schemas.openxmlformats.org/officeDocument/2006/relationships/hyperlink" Target="https://zakon.rada.gov.ua/laws/show/1203-2020-%D0%B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V143"/>
  <sheetViews>
    <sheetView showGridLines="0" tabSelected="1" zoomScaleNormal="100" workbookViewId="0">
      <selection sqref="A1:F1"/>
    </sheetView>
  </sheetViews>
  <sheetFormatPr defaultColWidth="15.42578125" defaultRowHeight="12.75" outlineLevelRow="1" x14ac:dyDescent="0.2"/>
  <cols>
    <col min="1" max="1" width="38.42578125" style="4" customWidth="1"/>
    <col min="2" max="2" width="46.140625" style="4" customWidth="1"/>
    <col min="3" max="3" width="46.5703125" style="4" customWidth="1"/>
    <col min="4" max="4" width="8.140625" style="121" customWidth="1"/>
    <col min="5" max="5" width="17.42578125" style="4" customWidth="1"/>
    <col min="6" max="6" width="20.28515625" style="3" customWidth="1"/>
    <col min="7" max="7" width="28.42578125" style="1" customWidth="1"/>
    <col min="8" max="8" width="15.42578125" style="2" customWidth="1"/>
    <col min="9" max="16" width="15.42578125" style="3" customWidth="1"/>
    <col min="17" max="16384" width="15.42578125" style="4"/>
  </cols>
  <sheetData>
    <row r="1" spans="1:16" ht="24.75" customHeight="1" x14ac:dyDescent="0.2">
      <c r="A1" s="153" t="s">
        <v>144</v>
      </c>
      <c r="B1" s="153"/>
      <c r="C1" s="153"/>
      <c r="D1" s="153"/>
      <c r="E1" s="153"/>
      <c r="F1" s="153"/>
    </row>
    <row r="2" spans="1:16" customFormat="1" ht="12.75" customHeight="1" thickBot="1" x14ac:dyDescent="0.25">
      <c r="A2" s="5"/>
      <c r="B2" s="5"/>
      <c r="C2" s="5"/>
      <c r="D2" s="5"/>
      <c r="E2" s="5"/>
      <c r="F2" s="6"/>
      <c r="G2" s="7"/>
      <c r="H2" s="8"/>
      <c r="I2" s="6"/>
      <c r="J2" s="6"/>
      <c r="K2" s="6"/>
      <c r="L2" s="6"/>
      <c r="M2" s="6"/>
      <c r="N2" s="6"/>
      <c r="O2" s="6"/>
      <c r="P2" s="6"/>
    </row>
    <row r="3" spans="1:16" s="15" customFormat="1" ht="37.5" customHeight="1" thickBot="1" x14ac:dyDescent="0.25">
      <c r="A3" s="9" t="s">
        <v>0</v>
      </c>
      <c r="B3" s="10" t="s">
        <v>1</v>
      </c>
      <c r="C3" s="10" t="s">
        <v>2</v>
      </c>
      <c r="D3" s="10" t="s">
        <v>3</v>
      </c>
      <c r="E3" s="11" t="s">
        <v>4</v>
      </c>
      <c r="F3" s="12" t="s">
        <v>5</v>
      </c>
      <c r="G3" s="7"/>
      <c r="H3" s="13"/>
      <c r="I3" s="14"/>
      <c r="J3" s="14"/>
      <c r="K3" s="14"/>
      <c r="L3" s="14"/>
      <c r="M3" s="14"/>
      <c r="N3" s="14"/>
      <c r="O3" s="14"/>
      <c r="P3" s="14"/>
    </row>
    <row r="4" spans="1:16" customFormat="1" ht="10.5" customHeight="1" thickBot="1" x14ac:dyDescent="0.25">
      <c r="A4" s="16">
        <v>1</v>
      </c>
      <c r="B4" s="17">
        <v>2</v>
      </c>
      <c r="C4" s="17">
        <v>3</v>
      </c>
      <c r="D4" s="17">
        <v>4</v>
      </c>
      <c r="E4" s="18">
        <v>5</v>
      </c>
      <c r="F4" s="19">
        <v>6</v>
      </c>
      <c r="G4" s="7"/>
      <c r="H4" s="8"/>
      <c r="I4" s="6"/>
      <c r="J4" s="6"/>
      <c r="K4" s="6"/>
      <c r="L4" s="6"/>
      <c r="M4" s="6"/>
      <c r="N4" s="6"/>
      <c r="O4" s="6"/>
      <c r="P4" s="6"/>
    </row>
    <row r="5" spans="1:16" customFormat="1" x14ac:dyDescent="0.2">
      <c r="A5" s="149">
        <v>2006</v>
      </c>
      <c r="B5" s="150"/>
      <c r="C5" s="150"/>
      <c r="D5" s="150"/>
      <c r="E5" s="150"/>
      <c r="F5" s="20"/>
      <c r="G5" s="7"/>
      <c r="H5" s="8"/>
      <c r="I5" s="6"/>
      <c r="J5" s="6"/>
      <c r="K5" s="6"/>
      <c r="L5" s="6"/>
      <c r="M5" s="6"/>
      <c r="N5" s="6"/>
      <c r="O5" s="6"/>
      <c r="P5" s="6"/>
    </row>
    <row r="6" spans="1:16" s="29" customFormat="1" ht="13.5" outlineLevel="1" thickBot="1" x14ac:dyDescent="0.25">
      <c r="A6" s="21" t="s">
        <v>6</v>
      </c>
      <c r="B6" s="22" t="s">
        <v>7</v>
      </c>
      <c r="C6" s="22" t="s">
        <v>8</v>
      </c>
      <c r="D6" s="23" t="s">
        <v>9</v>
      </c>
      <c r="E6" s="24">
        <v>154500000</v>
      </c>
      <c r="F6" s="25">
        <v>780225000</v>
      </c>
      <c r="G6" s="26"/>
      <c r="H6" s="27"/>
      <c r="I6" s="28"/>
      <c r="J6" s="28"/>
      <c r="K6" s="28"/>
      <c r="L6" s="28"/>
      <c r="M6" s="28"/>
      <c r="N6" s="28"/>
      <c r="O6" s="28"/>
      <c r="P6" s="28"/>
    </row>
    <row r="7" spans="1:16" customFormat="1" x14ac:dyDescent="0.2">
      <c r="A7" s="149">
        <v>2009</v>
      </c>
      <c r="B7" s="150"/>
      <c r="C7" s="150"/>
      <c r="D7" s="150"/>
      <c r="E7" s="150"/>
      <c r="F7" s="20"/>
      <c r="G7" s="7"/>
      <c r="H7" s="8"/>
      <c r="I7" s="6"/>
      <c r="J7" s="6"/>
      <c r="K7" s="6"/>
      <c r="L7" s="6"/>
      <c r="M7" s="6"/>
      <c r="N7" s="6"/>
      <c r="O7" s="6"/>
      <c r="P7" s="6"/>
    </row>
    <row r="8" spans="1:16" s="29" customFormat="1" ht="13.5" outlineLevel="1" thickBot="1" x14ac:dyDescent="0.25">
      <c r="A8" s="21" t="s">
        <v>10</v>
      </c>
      <c r="B8" s="22" t="s">
        <v>11</v>
      </c>
      <c r="C8" s="22" t="s">
        <v>12</v>
      </c>
      <c r="D8" s="23" t="s">
        <v>13</v>
      </c>
      <c r="E8" s="30">
        <v>3691756530</v>
      </c>
      <c r="F8" s="25">
        <v>3691756530</v>
      </c>
      <c r="G8" s="26"/>
      <c r="H8" s="27"/>
      <c r="I8" s="28"/>
      <c r="J8" s="28"/>
      <c r="K8" s="28"/>
      <c r="L8" s="28"/>
      <c r="M8" s="28"/>
      <c r="N8" s="28"/>
      <c r="O8" s="28"/>
      <c r="P8" s="28"/>
    </row>
    <row r="9" spans="1:16" customFormat="1" x14ac:dyDescent="0.2">
      <c r="A9" s="149">
        <v>2011</v>
      </c>
      <c r="B9" s="150"/>
      <c r="C9" s="150"/>
      <c r="D9" s="150"/>
      <c r="E9" s="150"/>
      <c r="F9" s="31"/>
      <c r="G9" s="7"/>
      <c r="H9" s="8"/>
      <c r="I9" s="6"/>
      <c r="J9" s="6"/>
      <c r="K9" s="6"/>
      <c r="L9" s="6"/>
      <c r="M9" s="6"/>
      <c r="N9" s="6"/>
      <c r="O9" s="6"/>
      <c r="P9" s="6"/>
    </row>
    <row r="10" spans="1:16" s="29" customFormat="1" ht="13.5" outlineLevel="1" thickBot="1" x14ac:dyDescent="0.25">
      <c r="A10" s="32" t="s">
        <v>6</v>
      </c>
      <c r="B10" s="22" t="s">
        <v>7</v>
      </c>
      <c r="C10" s="33" t="s">
        <v>14</v>
      </c>
      <c r="D10" s="34" t="s">
        <v>9</v>
      </c>
      <c r="E10" s="35">
        <v>200000000</v>
      </c>
      <c r="F10" s="25">
        <v>1596140000</v>
      </c>
      <c r="G10" s="26"/>
      <c r="H10" s="27"/>
      <c r="I10" s="28"/>
      <c r="J10" s="28"/>
      <c r="K10" s="28"/>
      <c r="L10" s="28"/>
      <c r="M10" s="28"/>
      <c r="N10" s="28"/>
      <c r="O10" s="28"/>
      <c r="P10" s="28"/>
    </row>
    <row r="11" spans="1:16" customFormat="1" x14ac:dyDescent="0.2">
      <c r="A11" s="151">
        <v>2012</v>
      </c>
      <c r="B11" s="152"/>
      <c r="C11" s="152"/>
      <c r="D11" s="152"/>
      <c r="E11" s="152"/>
      <c r="F11" s="20"/>
      <c r="G11" s="7"/>
      <c r="H11" s="8"/>
      <c r="I11" s="6"/>
      <c r="J11" s="6"/>
      <c r="K11" s="6"/>
      <c r="L11" s="6"/>
      <c r="M11" s="6"/>
      <c r="N11" s="6"/>
      <c r="O11" s="6"/>
      <c r="P11" s="6"/>
    </row>
    <row r="12" spans="1:16" s="29" customFormat="1" ht="21" outlineLevel="1" x14ac:dyDescent="0.2">
      <c r="A12" s="21" t="s">
        <v>6</v>
      </c>
      <c r="B12" s="22" t="s">
        <v>7</v>
      </c>
      <c r="C12" s="36" t="s">
        <v>15</v>
      </c>
      <c r="D12" s="34" t="s">
        <v>9</v>
      </c>
      <c r="E12" s="37">
        <v>150000000</v>
      </c>
      <c r="F12" s="38">
        <v>1198455000</v>
      </c>
      <c r="G12" s="26"/>
      <c r="H12" s="27"/>
      <c r="I12" s="28"/>
      <c r="J12" s="28"/>
      <c r="K12" s="28"/>
      <c r="L12" s="28"/>
      <c r="M12" s="28"/>
      <c r="N12" s="28"/>
      <c r="O12" s="28"/>
      <c r="P12" s="28"/>
    </row>
    <row r="13" spans="1:16" s="29" customFormat="1" ht="42" outlineLevel="1" x14ac:dyDescent="0.2">
      <c r="A13" s="39" t="s">
        <v>16</v>
      </c>
      <c r="B13" s="40" t="s">
        <v>17</v>
      </c>
      <c r="C13" s="41" t="s">
        <v>18</v>
      </c>
      <c r="D13" s="23" t="s">
        <v>9</v>
      </c>
      <c r="E13" s="42">
        <v>1500000000</v>
      </c>
      <c r="F13" s="25">
        <v>11989500000</v>
      </c>
      <c r="G13" s="26"/>
      <c r="H13" s="27"/>
      <c r="I13" s="28"/>
      <c r="J13" s="28"/>
      <c r="K13" s="28"/>
      <c r="L13" s="28"/>
      <c r="M13" s="28"/>
      <c r="N13" s="28"/>
      <c r="O13" s="28"/>
      <c r="P13" s="28"/>
    </row>
    <row r="14" spans="1:16" s="29" customFormat="1" ht="42.75" outlineLevel="1" thickBot="1" x14ac:dyDescent="0.25">
      <c r="A14" s="39" t="s">
        <v>16</v>
      </c>
      <c r="B14" s="40" t="s">
        <v>19</v>
      </c>
      <c r="C14" s="41" t="s">
        <v>18</v>
      </c>
      <c r="D14" s="23" t="s">
        <v>9</v>
      </c>
      <c r="E14" s="42">
        <v>1500000000</v>
      </c>
      <c r="F14" s="25">
        <v>11989500000</v>
      </c>
      <c r="G14" s="26"/>
      <c r="H14" s="27"/>
      <c r="I14" s="28"/>
      <c r="J14" s="28"/>
      <c r="K14" s="28"/>
      <c r="L14" s="28"/>
      <c r="M14" s="28"/>
      <c r="N14" s="28"/>
      <c r="O14" s="28"/>
      <c r="P14" s="28"/>
    </row>
    <row r="15" spans="1:16" customFormat="1" x14ac:dyDescent="0.2">
      <c r="A15" s="149">
        <v>2014</v>
      </c>
      <c r="B15" s="150"/>
      <c r="C15" s="150"/>
      <c r="D15" s="150"/>
      <c r="E15" s="150"/>
      <c r="F15" s="43"/>
      <c r="G15" s="7"/>
      <c r="H15" s="8"/>
      <c r="I15" s="6"/>
      <c r="J15" s="6"/>
      <c r="K15" s="6"/>
      <c r="L15" s="6"/>
      <c r="M15" s="6"/>
      <c r="N15" s="6"/>
      <c r="O15" s="6"/>
      <c r="P15" s="6"/>
    </row>
    <row r="16" spans="1:16" s="28" customFormat="1" ht="21" outlineLevel="1" x14ac:dyDescent="0.2">
      <c r="A16" s="21" t="s">
        <v>20</v>
      </c>
      <c r="B16" s="22" t="s">
        <v>21</v>
      </c>
      <c r="C16" s="22" t="s">
        <v>22</v>
      </c>
      <c r="D16" s="23" t="s">
        <v>23</v>
      </c>
      <c r="E16" s="44">
        <v>55000000</v>
      </c>
      <c r="F16" s="45">
        <v>898982700</v>
      </c>
      <c r="G16" s="46">
        <v>41917</v>
      </c>
      <c r="H16" s="27"/>
    </row>
    <row r="17" spans="1:16" s="28" customFormat="1" outlineLevel="1" x14ac:dyDescent="0.2">
      <c r="A17" s="21" t="s">
        <v>24</v>
      </c>
      <c r="B17" s="127" t="s">
        <v>25</v>
      </c>
      <c r="C17" s="136" t="s">
        <v>26</v>
      </c>
      <c r="D17" s="23" t="s">
        <v>23</v>
      </c>
      <c r="E17" s="44">
        <v>300000000</v>
      </c>
      <c r="F17" s="45">
        <v>5811801300</v>
      </c>
      <c r="G17" s="46">
        <v>41992</v>
      </c>
      <c r="H17" s="27"/>
    </row>
    <row r="18" spans="1:16" s="28" customFormat="1" ht="28.5" customHeight="1" outlineLevel="1" thickBot="1" x14ac:dyDescent="0.25">
      <c r="A18" s="47" t="s">
        <v>27</v>
      </c>
      <c r="B18" s="147"/>
      <c r="C18" s="148"/>
      <c r="D18" s="48" t="s">
        <v>23</v>
      </c>
      <c r="E18" s="49">
        <v>300000000</v>
      </c>
      <c r="F18" s="50">
        <v>4800133800</v>
      </c>
      <c r="G18" s="46"/>
      <c r="H18" s="27"/>
    </row>
    <row r="19" spans="1:16" s="28" customFormat="1" ht="27" customHeight="1" outlineLevel="1" thickBot="1" x14ac:dyDescent="0.25">
      <c r="A19" s="47" t="s">
        <v>28</v>
      </c>
      <c r="B19" s="51" t="s">
        <v>29</v>
      </c>
      <c r="C19" s="51" t="s">
        <v>30</v>
      </c>
      <c r="D19" s="48" t="s">
        <v>23</v>
      </c>
      <c r="E19" s="49">
        <v>180000000</v>
      </c>
      <c r="F19" s="50">
        <f>E19*29.599369</f>
        <v>5327886420</v>
      </c>
      <c r="G19" s="46">
        <v>42450</v>
      </c>
      <c r="H19" s="27"/>
    </row>
    <row r="20" spans="1:16" customFormat="1" x14ac:dyDescent="0.2">
      <c r="A20" s="149">
        <v>2017</v>
      </c>
      <c r="B20" s="150"/>
      <c r="C20" s="150"/>
      <c r="D20" s="150"/>
      <c r="E20" s="150"/>
      <c r="F20" s="43"/>
      <c r="G20" s="7"/>
      <c r="H20" s="8"/>
      <c r="I20" s="6"/>
      <c r="J20" s="6"/>
      <c r="K20" s="6"/>
      <c r="L20" s="6"/>
      <c r="M20" s="6"/>
      <c r="N20" s="6"/>
      <c r="O20" s="6"/>
      <c r="P20" s="6"/>
    </row>
    <row r="21" spans="1:16" s="28" customFormat="1" ht="32.25" outlineLevel="1" thickBot="1" x14ac:dyDescent="0.25">
      <c r="A21" s="52" t="s">
        <v>31</v>
      </c>
      <c r="B21" s="53" t="s">
        <v>32</v>
      </c>
      <c r="C21" s="54" t="s">
        <v>33</v>
      </c>
      <c r="D21" s="55" t="s">
        <v>9</v>
      </c>
      <c r="E21" s="56">
        <v>250000000</v>
      </c>
      <c r="F21" s="57">
        <v>6965217750</v>
      </c>
      <c r="G21" s="26"/>
      <c r="H21" s="27"/>
    </row>
    <row r="22" spans="1:16" customFormat="1" x14ac:dyDescent="0.2">
      <c r="A22" s="149">
        <v>2018</v>
      </c>
      <c r="B22" s="150"/>
      <c r="C22" s="150"/>
      <c r="D22" s="150"/>
      <c r="E22" s="150"/>
      <c r="F22" s="43"/>
      <c r="G22" s="7"/>
      <c r="H22" s="8"/>
      <c r="I22" s="6"/>
      <c r="J22" s="6"/>
      <c r="K22" s="6"/>
      <c r="L22" s="6"/>
      <c r="M22" s="6"/>
      <c r="N22" s="6"/>
      <c r="O22" s="6"/>
      <c r="P22" s="6"/>
    </row>
    <row r="23" spans="1:16" s="28" customFormat="1" outlineLevel="1" x14ac:dyDescent="0.2">
      <c r="A23" s="58" t="s">
        <v>6</v>
      </c>
      <c r="B23" s="59" t="s">
        <v>7</v>
      </c>
      <c r="C23" s="22" t="s">
        <v>34</v>
      </c>
      <c r="D23" s="23" t="s">
        <v>9</v>
      </c>
      <c r="E23" s="60">
        <v>150000000</v>
      </c>
      <c r="F23" s="61">
        <v>3913697250</v>
      </c>
      <c r="G23" s="26"/>
      <c r="H23" s="27"/>
    </row>
    <row r="24" spans="1:16" s="28" customFormat="1" ht="21.75" outlineLevel="1" thickBot="1" x14ac:dyDescent="0.25">
      <c r="A24" s="52" t="s">
        <v>35</v>
      </c>
      <c r="B24" s="53" t="s">
        <v>36</v>
      </c>
      <c r="C24" s="62" t="s">
        <v>37</v>
      </c>
      <c r="D24" s="48" t="s">
        <v>23</v>
      </c>
      <c r="E24" s="56">
        <v>41585374.890000001</v>
      </c>
      <c r="F24" s="57">
        <f>E24*H24</f>
        <v>1298941224.9378417</v>
      </c>
      <c r="G24" s="26"/>
      <c r="H24" s="27">
        <v>31.235530000000001</v>
      </c>
    </row>
    <row r="25" spans="1:16" customFormat="1" x14ac:dyDescent="0.2">
      <c r="A25" s="151">
        <v>2019</v>
      </c>
      <c r="B25" s="152"/>
      <c r="C25" s="152"/>
      <c r="D25" s="152"/>
      <c r="E25" s="152"/>
      <c r="F25" s="63"/>
      <c r="G25" s="7"/>
      <c r="H25" s="8"/>
      <c r="I25" s="6"/>
      <c r="J25" s="6"/>
      <c r="K25" s="6"/>
      <c r="L25" s="6"/>
      <c r="M25" s="6"/>
      <c r="N25" s="6"/>
      <c r="O25" s="6"/>
      <c r="P25" s="6"/>
    </row>
    <row r="26" spans="1:16" s="29" customFormat="1" outlineLevel="1" x14ac:dyDescent="0.2">
      <c r="A26" s="21" t="s">
        <v>38</v>
      </c>
      <c r="B26" s="36" t="s">
        <v>39</v>
      </c>
      <c r="C26" s="36" t="s">
        <v>40</v>
      </c>
      <c r="D26" s="34" t="s">
        <v>13</v>
      </c>
      <c r="E26" s="35"/>
      <c r="F26" s="25">
        <v>3663000000</v>
      </c>
      <c r="G26" s="64"/>
      <c r="H26" s="27"/>
      <c r="I26" s="28"/>
      <c r="J26" s="28"/>
      <c r="K26" s="28"/>
      <c r="L26" s="28"/>
      <c r="M26" s="28"/>
      <c r="N26" s="28"/>
      <c r="O26" s="28"/>
      <c r="P26" s="28"/>
    </row>
    <row r="27" spans="1:16" s="65" customFormat="1" ht="13.5" outlineLevel="1" thickBot="1" x14ac:dyDescent="0.25">
      <c r="A27" s="21" t="s">
        <v>38</v>
      </c>
      <c r="B27" s="22" t="s">
        <v>39</v>
      </c>
      <c r="C27" s="22" t="s">
        <v>40</v>
      </c>
      <c r="D27" s="23" t="s">
        <v>13</v>
      </c>
      <c r="E27" s="24"/>
      <c r="F27" s="25">
        <v>1188000000</v>
      </c>
      <c r="G27" s="46"/>
      <c r="H27" s="27"/>
      <c r="I27" s="28"/>
      <c r="J27" s="28"/>
      <c r="K27" s="28"/>
      <c r="L27" s="28"/>
      <c r="M27" s="28"/>
      <c r="N27" s="28"/>
      <c r="O27" s="28"/>
      <c r="P27" s="28"/>
    </row>
    <row r="28" spans="1:16" customFormat="1" x14ac:dyDescent="0.2">
      <c r="A28" s="151">
        <v>2020</v>
      </c>
      <c r="B28" s="152"/>
      <c r="C28" s="152"/>
      <c r="D28" s="152"/>
      <c r="E28" s="152"/>
      <c r="F28" s="63"/>
      <c r="G28" s="7"/>
      <c r="H28" s="8"/>
      <c r="I28" s="6"/>
      <c r="J28" s="6"/>
      <c r="K28" s="6"/>
      <c r="L28" s="6"/>
      <c r="M28" s="6"/>
      <c r="N28" s="6"/>
      <c r="O28" s="6"/>
      <c r="P28" s="6"/>
    </row>
    <row r="29" spans="1:16" s="29" customFormat="1" ht="73.5" outlineLevel="1" x14ac:dyDescent="0.2">
      <c r="A29" s="21" t="s">
        <v>41</v>
      </c>
      <c r="B29" s="22" t="s">
        <v>42</v>
      </c>
      <c r="C29" s="66" t="s">
        <v>43</v>
      </c>
      <c r="D29" s="23" t="s">
        <v>13</v>
      </c>
      <c r="E29" s="37"/>
      <c r="F29" s="67">
        <v>19274000000</v>
      </c>
      <c r="G29" s="68"/>
      <c r="H29" s="27"/>
      <c r="I29" s="28"/>
      <c r="J29" s="28"/>
      <c r="K29" s="28"/>
      <c r="L29" s="28"/>
      <c r="M29" s="28"/>
      <c r="N29" s="28"/>
      <c r="O29" s="28"/>
      <c r="P29" s="28"/>
    </row>
    <row r="30" spans="1:16" s="29" customFormat="1" ht="21" outlineLevel="1" x14ac:dyDescent="0.2">
      <c r="A30" s="21" t="s">
        <v>24</v>
      </c>
      <c r="B30" s="59" t="s">
        <v>44</v>
      </c>
      <c r="C30" s="66" t="s">
        <v>45</v>
      </c>
      <c r="D30" s="23" t="s">
        <v>23</v>
      </c>
      <c r="E30" s="60">
        <v>149000000</v>
      </c>
      <c r="F30" s="67">
        <v>4877053100</v>
      </c>
      <c r="G30" s="68"/>
      <c r="H30" s="27"/>
      <c r="I30" s="28"/>
      <c r="J30" s="28"/>
      <c r="K30" s="28"/>
      <c r="L30" s="28"/>
      <c r="M30" s="28"/>
      <c r="N30" s="28"/>
      <c r="O30" s="28"/>
      <c r="P30" s="28"/>
    </row>
    <row r="31" spans="1:16" s="29" customFormat="1" ht="20.25" customHeight="1" outlineLevel="1" x14ac:dyDescent="0.2">
      <c r="A31" s="58" t="s">
        <v>7</v>
      </c>
      <c r="B31" s="69" t="s">
        <v>46</v>
      </c>
      <c r="C31" s="127" t="s">
        <v>47</v>
      </c>
      <c r="D31" s="34" t="s">
        <v>13</v>
      </c>
      <c r="E31" s="37"/>
      <c r="F31" s="67">
        <v>1000000000</v>
      </c>
      <c r="G31" s="70" t="s">
        <v>48</v>
      </c>
      <c r="H31" s="27"/>
      <c r="I31" s="28"/>
      <c r="J31" s="28"/>
      <c r="K31" s="28"/>
      <c r="L31" s="28"/>
      <c r="M31" s="28"/>
      <c r="N31" s="28"/>
      <c r="O31" s="28"/>
      <c r="P31" s="28"/>
    </row>
    <row r="32" spans="1:16" s="29" customFormat="1" ht="18.75" customHeight="1" outlineLevel="1" x14ac:dyDescent="0.2">
      <c r="A32" s="71" t="s">
        <v>49</v>
      </c>
      <c r="B32" s="69" t="s">
        <v>46</v>
      </c>
      <c r="C32" s="128"/>
      <c r="D32" s="34" t="s">
        <v>13</v>
      </c>
      <c r="E32" s="37"/>
      <c r="F32" s="67">
        <v>2250000000</v>
      </c>
      <c r="G32" s="68"/>
      <c r="H32" s="27"/>
      <c r="I32" s="28"/>
      <c r="J32" s="28"/>
      <c r="K32" s="28"/>
      <c r="L32" s="28"/>
      <c r="M32" s="28"/>
      <c r="N32" s="28"/>
      <c r="O32" s="28"/>
      <c r="P32" s="28"/>
    </row>
    <row r="33" spans="1:10" s="28" customFormat="1" ht="21" customHeight="1" outlineLevel="1" x14ac:dyDescent="0.2">
      <c r="A33" s="21" t="s">
        <v>50</v>
      </c>
      <c r="B33" s="22" t="s">
        <v>46</v>
      </c>
      <c r="C33" s="129"/>
      <c r="D33" s="23" t="s">
        <v>13</v>
      </c>
      <c r="E33" s="37"/>
      <c r="F33" s="67">
        <v>1000000000</v>
      </c>
      <c r="G33" s="26"/>
      <c r="H33" s="27"/>
    </row>
    <row r="34" spans="1:10" s="28" customFormat="1" ht="45" customHeight="1" outlineLevel="1" x14ac:dyDescent="0.2">
      <c r="A34" s="58" t="s">
        <v>7</v>
      </c>
      <c r="B34" s="59" t="s">
        <v>51</v>
      </c>
      <c r="C34" s="66" t="s">
        <v>52</v>
      </c>
      <c r="D34" s="23" t="s">
        <v>13</v>
      </c>
      <c r="E34" s="37"/>
      <c r="F34" s="67">
        <v>4000000000</v>
      </c>
      <c r="G34" s="72" t="s">
        <v>53</v>
      </c>
      <c r="H34" s="27"/>
    </row>
    <row r="35" spans="1:10" s="28" customFormat="1" ht="48" customHeight="1" outlineLevel="1" x14ac:dyDescent="0.2">
      <c r="A35" s="71" t="s">
        <v>49</v>
      </c>
      <c r="B35" s="59" t="s">
        <v>51</v>
      </c>
      <c r="C35" s="66" t="s">
        <v>52</v>
      </c>
      <c r="D35" s="23" t="s">
        <v>13</v>
      </c>
      <c r="E35" s="37"/>
      <c r="F35" s="67">
        <v>5000000000</v>
      </c>
      <c r="G35" s="72" t="s">
        <v>53</v>
      </c>
      <c r="H35" s="27"/>
    </row>
    <row r="36" spans="1:10" s="28" customFormat="1" ht="48" customHeight="1" outlineLevel="1" x14ac:dyDescent="0.2">
      <c r="A36" s="21" t="s">
        <v>50</v>
      </c>
      <c r="B36" s="59" t="s">
        <v>51</v>
      </c>
      <c r="C36" s="66" t="s">
        <v>52</v>
      </c>
      <c r="D36" s="23" t="s">
        <v>13</v>
      </c>
      <c r="E36" s="37"/>
      <c r="F36" s="67">
        <v>1250000000</v>
      </c>
      <c r="G36" s="26"/>
      <c r="H36" s="27"/>
    </row>
    <row r="37" spans="1:10" s="28" customFormat="1" ht="21" outlineLevel="1" x14ac:dyDescent="0.2">
      <c r="A37" s="58" t="s">
        <v>7</v>
      </c>
      <c r="B37" s="59" t="s">
        <v>54</v>
      </c>
      <c r="C37" s="66" t="s">
        <v>37</v>
      </c>
      <c r="D37" s="73" t="s">
        <v>13</v>
      </c>
      <c r="E37" s="60"/>
      <c r="F37" s="74">
        <v>2980167654.96</v>
      </c>
      <c r="G37" s="145" t="s">
        <v>55</v>
      </c>
      <c r="H37" s="146"/>
      <c r="I37" s="146"/>
      <c r="J37" s="146"/>
    </row>
    <row r="38" spans="1:10" s="28" customFormat="1" outlineLevel="1" x14ac:dyDescent="0.2">
      <c r="A38" s="75" t="s">
        <v>56</v>
      </c>
      <c r="B38" s="137" t="s">
        <v>57</v>
      </c>
      <c r="C38" s="137" t="s">
        <v>58</v>
      </c>
      <c r="D38" s="140" t="s">
        <v>13</v>
      </c>
      <c r="E38" s="76"/>
      <c r="F38" s="77">
        <v>1000000000</v>
      </c>
      <c r="G38" s="145"/>
      <c r="H38" s="146"/>
      <c r="I38" s="146"/>
      <c r="J38" s="146"/>
    </row>
    <row r="39" spans="1:10" s="28" customFormat="1" outlineLevel="1" x14ac:dyDescent="0.2">
      <c r="A39" s="78" t="s">
        <v>59</v>
      </c>
      <c r="B39" s="137"/>
      <c r="C39" s="137"/>
      <c r="D39" s="140"/>
      <c r="E39" s="79"/>
      <c r="F39" s="80">
        <v>800000000</v>
      </c>
      <c r="G39" s="145"/>
      <c r="H39" s="146"/>
      <c r="I39" s="146"/>
      <c r="J39" s="146"/>
    </row>
    <row r="40" spans="1:10" s="28" customFormat="1" outlineLevel="1" x14ac:dyDescent="0.2">
      <c r="A40" s="78" t="s">
        <v>60</v>
      </c>
      <c r="B40" s="137"/>
      <c r="C40" s="137"/>
      <c r="D40" s="140"/>
      <c r="E40" s="81"/>
      <c r="F40" s="82">
        <v>500000000</v>
      </c>
      <c r="G40" s="145"/>
      <c r="H40" s="146"/>
      <c r="I40" s="146"/>
      <c r="J40" s="146"/>
    </row>
    <row r="41" spans="1:10" s="28" customFormat="1" outlineLevel="1" x14ac:dyDescent="0.2">
      <c r="A41" s="78" t="s">
        <v>61</v>
      </c>
      <c r="B41" s="137"/>
      <c r="C41" s="137"/>
      <c r="D41" s="140"/>
      <c r="E41" s="79"/>
      <c r="F41" s="80">
        <v>250000000</v>
      </c>
      <c r="G41" s="145"/>
      <c r="H41" s="146"/>
      <c r="I41" s="146"/>
      <c r="J41" s="146"/>
    </row>
    <row r="42" spans="1:10" s="28" customFormat="1" outlineLevel="1" x14ac:dyDescent="0.2">
      <c r="A42" s="78" t="s">
        <v>62</v>
      </c>
      <c r="B42" s="137"/>
      <c r="C42" s="137"/>
      <c r="D42" s="140"/>
      <c r="E42" s="79"/>
      <c r="F42" s="80">
        <v>400000000</v>
      </c>
      <c r="G42" s="145"/>
      <c r="H42" s="146"/>
      <c r="I42" s="146"/>
      <c r="J42" s="146"/>
    </row>
    <row r="43" spans="1:10" s="28" customFormat="1" outlineLevel="1" x14ac:dyDescent="0.2">
      <c r="A43" s="78" t="s">
        <v>63</v>
      </c>
      <c r="B43" s="137"/>
      <c r="C43" s="137"/>
      <c r="D43" s="140"/>
      <c r="E43" s="79"/>
      <c r="F43" s="80">
        <v>280000000</v>
      </c>
      <c r="G43" s="145"/>
      <c r="H43" s="146"/>
      <c r="I43" s="146"/>
      <c r="J43" s="146"/>
    </row>
    <row r="44" spans="1:10" s="28" customFormat="1" outlineLevel="1" x14ac:dyDescent="0.2">
      <c r="A44" s="78" t="s">
        <v>64</v>
      </c>
      <c r="B44" s="137"/>
      <c r="C44" s="137"/>
      <c r="D44" s="140"/>
      <c r="E44" s="79"/>
      <c r="F44" s="80">
        <v>250000000</v>
      </c>
      <c r="G44" s="145"/>
      <c r="H44" s="146"/>
      <c r="I44" s="146"/>
      <c r="J44" s="146"/>
    </row>
    <row r="45" spans="1:10" s="28" customFormat="1" outlineLevel="1" x14ac:dyDescent="0.2">
      <c r="A45" s="78" t="s">
        <v>65</v>
      </c>
      <c r="B45" s="137"/>
      <c r="C45" s="137"/>
      <c r="D45" s="140"/>
      <c r="E45" s="79"/>
      <c r="F45" s="80">
        <v>150000000</v>
      </c>
      <c r="G45" s="145"/>
      <c r="H45" s="146"/>
      <c r="I45" s="146"/>
      <c r="J45" s="146"/>
    </row>
    <row r="46" spans="1:10" s="28" customFormat="1" outlineLevel="1" x14ac:dyDescent="0.2">
      <c r="A46" s="78" t="s">
        <v>66</v>
      </c>
      <c r="B46" s="137"/>
      <c r="C46" s="137"/>
      <c r="D46" s="140"/>
      <c r="E46" s="79"/>
      <c r="F46" s="80">
        <v>105000000</v>
      </c>
      <c r="G46" s="145"/>
      <c r="H46" s="146"/>
      <c r="I46" s="146"/>
      <c r="J46" s="146"/>
    </row>
    <row r="47" spans="1:10" s="28" customFormat="1" outlineLevel="1" x14ac:dyDescent="0.2">
      <c r="A47" s="78" t="s">
        <v>67</v>
      </c>
      <c r="B47" s="137"/>
      <c r="C47" s="137"/>
      <c r="D47" s="140"/>
      <c r="E47" s="79"/>
      <c r="F47" s="83">
        <v>100000000</v>
      </c>
      <c r="G47" s="145"/>
      <c r="H47" s="146"/>
      <c r="I47" s="146"/>
      <c r="J47" s="146"/>
    </row>
    <row r="48" spans="1:10" s="28" customFormat="1" ht="13.5" outlineLevel="1" thickBot="1" x14ac:dyDescent="0.25">
      <c r="A48" s="84" t="s">
        <v>68</v>
      </c>
      <c r="B48" s="137"/>
      <c r="C48" s="137"/>
      <c r="D48" s="140"/>
      <c r="E48" s="85"/>
      <c r="F48" s="86">
        <v>95000000</v>
      </c>
      <c r="G48" s="145"/>
      <c r="H48" s="146"/>
      <c r="I48" s="146"/>
      <c r="J48" s="146"/>
    </row>
    <row r="49" spans="1:16" customFormat="1" x14ac:dyDescent="0.2">
      <c r="A49" s="125">
        <v>2021</v>
      </c>
      <c r="B49" s="126"/>
      <c r="C49" s="126"/>
      <c r="D49" s="126"/>
      <c r="E49" s="126"/>
      <c r="F49" s="87"/>
      <c r="G49" s="145"/>
      <c r="H49" s="146"/>
      <c r="I49" s="146"/>
      <c r="J49" s="146"/>
      <c r="K49" s="6"/>
      <c r="L49" s="6"/>
      <c r="M49" s="6"/>
      <c r="N49" s="6"/>
      <c r="O49" s="6"/>
      <c r="P49" s="6"/>
    </row>
    <row r="50" spans="1:16" s="29" customFormat="1" x14ac:dyDescent="0.2">
      <c r="A50" s="21" t="s">
        <v>24</v>
      </c>
      <c r="B50" s="59" t="s">
        <v>69</v>
      </c>
      <c r="C50" s="22" t="s">
        <v>70</v>
      </c>
      <c r="D50" s="23" t="s">
        <v>23</v>
      </c>
      <c r="E50" s="44">
        <v>150000000</v>
      </c>
      <c r="F50" s="88">
        <v>5105595000</v>
      </c>
      <c r="G50" s="26"/>
      <c r="H50" s="27"/>
      <c r="I50" s="28"/>
      <c r="J50" s="28"/>
      <c r="K50" s="28"/>
      <c r="L50" s="28"/>
      <c r="M50" s="28"/>
      <c r="N50" s="28"/>
      <c r="O50" s="28"/>
      <c r="P50" s="28"/>
    </row>
    <row r="51" spans="1:16" s="29" customFormat="1" ht="21" x14ac:dyDescent="0.2">
      <c r="A51" s="21" t="s">
        <v>20</v>
      </c>
      <c r="B51" s="59" t="s">
        <v>71</v>
      </c>
      <c r="C51" s="22" t="s">
        <v>72</v>
      </c>
      <c r="D51" s="23" t="s">
        <v>23</v>
      </c>
      <c r="E51" s="44">
        <v>136000000</v>
      </c>
      <c r="F51" s="88">
        <v>4739056000</v>
      </c>
      <c r="G51" s="26"/>
      <c r="H51" s="27"/>
      <c r="I51" s="28"/>
      <c r="J51" s="28"/>
      <c r="K51" s="28"/>
      <c r="L51" s="28"/>
      <c r="M51" s="28"/>
      <c r="N51" s="28"/>
      <c r="O51" s="28"/>
      <c r="P51" s="28"/>
    </row>
    <row r="52" spans="1:16" s="29" customFormat="1" ht="44.25" customHeight="1" x14ac:dyDescent="0.2">
      <c r="A52" s="21" t="s">
        <v>41</v>
      </c>
      <c r="B52" s="22" t="s">
        <v>73</v>
      </c>
      <c r="C52" s="66" t="s">
        <v>74</v>
      </c>
      <c r="D52" s="23" t="s">
        <v>9</v>
      </c>
      <c r="E52" s="89">
        <v>700000000</v>
      </c>
      <c r="F52" s="74">
        <v>19091590000</v>
      </c>
      <c r="G52" s="68"/>
      <c r="H52" s="27"/>
      <c r="I52" s="28"/>
      <c r="J52" s="28"/>
      <c r="K52" s="28"/>
      <c r="L52" s="28"/>
      <c r="M52" s="28"/>
      <c r="N52" s="28"/>
      <c r="O52" s="28"/>
      <c r="P52" s="28"/>
    </row>
    <row r="53" spans="1:16" s="29" customFormat="1" ht="64.5" customHeight="1" x14ac:dyDescent="0.2">
      <c r="A53" s="21" t="s">
        <v>75</v>
      </c>
      <c r="B53" s="22" t="s">
        <v>46</v>
      </c>
      <c r="C53" s="66" t="s">
        <v>74</v>
      </c>
      <c r="D53" s="23" t="s">
        <v>9</v>
      </c>
      <c r="E53" s="89">
        <v>373491095.93000001</v>
      </c>
      <c r="F53" s="74">
        <f>E53*G53</f>
        <v>9999999998.8681927</v>
      </c>
      <c r="G53" s="68">
        <v>26.7744</v>
      </c>
      <c r="H53" s="27"/>
      <c r="I53" s="28"/>
      <c r="J53" s="28"/>
      <c r="K53" s="28"/>
      <c r="L53" s="28"/>
      <c r="M53" s="28"/>
      <c r="N53" s="28"/>
      <c r="O53" s="28"/>
      <c r="P53" s="28"/>
    </row>
    <row r="54" spans="1:16" s="29" customFormat="1" ht="24" customHeight="1" x14ac:dyDescent="0.2">
      <c r="A54" s="21" t="s">
        <v>50</v>
      </c>
      <c r="B54" s="22" t="s">
        <v>73</v>
      </c>
      <c r="C54" s="66" t="s">
        <v>76</v>
      </c>
      <c r="D54" s="23" t="s">
        <v>13</v>
      </c>
      <c r="E54" s="89">
        <v>908410000</v>
      </c>
      <c r="F54" s="74">
        <v>908410000</v>
      </c>
      <c r="G54" s="68"/>
      <c r="H54" s="27"/>
      <c r="I54" s="28"/>
      <c r="J54" s="28"/>
      <c r="K54" s="28"/>
      <c r="L54" s="28"/>
      <c r="M54" s="28"/>
      <c r="N54" s="28"/>
      <c r="O54" s="28"/>
      <c r="P54" s="28"/>
    </row>
    <row r="55" spans="1:16" s="29" customFormat="1" ht="63" x14ac:dyDescent="0.2">
      <c r="A55" s="21" t="s">
        <v>77</v>
      </c>
      <c r="B55" s="59" t="s">
        <v>71</v>
      </c>
      <c r="C55" s="22" t="s">
        <v>78</v>
      </c>
      <c r="D55" s="23" t="s">
        <v>9</v>
      </c>
      <c r="E55" s="44">
        <v>825000000</v>
      </c>
      <c r="F55" s="45">
        <v>21516495000</v>
      </c>
      <c r="G55" s="68"/>
      <c r="H55" s="27"/>
      <c r="I55" s="28"/>
      <c r="J55" s="28"/>
      <c r="K55" s="28"/>
      <c r="L55" s="28"/>
      <c r="M55" s="28"/>
      <c r="N55" s="28"/>
      <c r="O55" s="28"/>
      <c r="P55" s="28"/>
    </row>
    <row r="56" spans="1:16" s="29" customFormat="1" ht="21" x14ac:dyDescent="0.2">
      <c r="A56" s="21" t="s">
        <v>24</v>
      </c>
      <c r="B56" s="90" t="s">
        <v>79</v>
      </c>
      <c r="C56" s="69" t="s">
        <v>80</v>
      </c>
      <c r="D56" s="23" t="s">
        <v>23</v>
      </c>
      <c r="E56" s="44">
        <v>63000000</v>
      </c>
      <c r="F56" s="45">
        <v>1943190900</v>
      </c>
      <c r="G56" s="68"/>
      <c r="H56" s="27"/>
      <c r="I56" s="28"/>
      <c r="J56" s="28"/>
      <c r="K56" s="28"/>
      <c r="L56" s="28"/>
      <c r="M56" s="28"/>
      <c r="N56" s="28"/>
      <c r="O56" s="28"/>
      <c r="P56" s="28"/>
    </row>
    <row r="57" spans="1:16" s="29" customFormat="1" ht="12.6" customHeight="1" x14ac:dyDescent="0.2">
      <c r="A57" s="21" t="s">
        <v>81</v>
      </c>
      <c r="B57" s="136" t="s">
        <v>57</v>
      </c>
      <c r="C57" s="127" t="s">
        <v>82</v>
      </c>
      <c r="D57" s="139" t="s">
        <v>13</v>
      </c>
      <c r="E57" s="89"/>
      <c r="F57" s="74">
        <v>30000000</v>
      </c>
      <c r="G57" s="68"/>
      <c r="H57" s="27"/>
      <c r="I57" s="28"/>
      <c r="J57" s="28"/>
      <c r="K57" s="28"/>
      <c r="L57" s="28"/>
      <c r="M57" s="28"/>
      <c r="N57" s="28"/>
      <c r="O57" s="28"/>
      <c r="P57" s="28"/>
    </row>
    <row r="58" spans="1:16" s="29" customFormat="1" x14ac:dyDescent="0.2">
      <c r="A58" s="21" t="s">
        <v>50</v>
      </c>
      <c r="B58" s="137"/>
      <c r="C58" s="128"/>
      <c r="D58" s="140"/>
      <c r="E58" s="89"/>
      <c r="F58" s="74">
        <v>1500000000</v>
      </c>
      <c r="G58" s="68"/>
      <c r="H58" s="27"/>
      <c r="I58" s="28"/>
      <c r="J58" s="28"/>
      <c r="K58" s="28"/>
      <c r="L58" s="28"/>
      <c r="M58" s="28"/>
      <c r="N58" s="28"/>
      <c r="O58" s="28"/>
      <c r="P58" s="28"/>
    </row>
    <row r="59" spans="1:16" s="29" customFormat="1" x14ac:dyDescent="0.2">
      <c r="A59" s="21" t="s">
        <v>83</v>
      </c>
      <c r="B59" s="137"/>
      <c r="C59" s="128"/>
      <c r="D59" s="140"/>
      <c r="E59" s="89"/>
      <c r="F59" s="74">
        <v>2000000000</v>
      </c>
      <c r="G59" s="68"/>
      <c r="H59" s="27"/>
      <c r="I59" s="28"/>
      <c r="J59" s="28"/>
      <c r="K59" s="28"/>
      <c r="L59" s="28"/>
      <c r="M59" s="28"/>
      <c r="N59" s="28"/>
      <c r="O59" s="28"/>
      <c r="P59" s="28"/>
    </row>
    <row r="60" spans="1:16" s="29" customFormat="1" x14ac:dyDescent="0.2">
      <c r="A60" s="21" t="s">
        <v>84</v>
      </c>
      <c r="B60" s="137"/>
      <c r="C60" s="128"/>
      <c r="D60" s="140"/>
      <c r="E60" s="89"/>
      <c r="F60" s="74">
        <v>1000000000</v>
      </c>
      <c r="G60" s="68"/>
      <c r="H60" s="27"/>
      <c r="I60" s="28"/>
      <c r="J60" s="28"/>
      <c r="K60" s="28"/>
      <c r="L60" s="28"/>
      <c r="M60" s="28"/>
      <c r="N60" s="28"/>
      <c r="O60" s="28"/>
      <c r="P60" s="28"/>
    </row>
    <row r="61" spans="1:16" s="29" customFormat="1" x14ac:dyDescent="0.2">
      <c r="A61" s="21" t="s">
        <v>85</v>
      </c>
      <c r="B61" s="137"/>
      <c r="C61" s="128"/>
      <c r="D61" s="140"/>
      <c r="E61" s="89"/>
      <c r="F61" s="74">
        <v>100000000</v>
      </c>
      <c r="G61" s="68"/>
      <c r="H61" s="27"/>
      <c r="I61" s="28"/>
      <c r="J61" s="28"/>
      <c r="K61" s="28"/>
      <c r="L61" s="28"/>
      <c r="M61" s="28"/>
      <c r="N61" s="28"/>
      <c r="O61" s="28"/>
      <c r="P61" s="28"/>
    </row>
    <row r="62" spans="1:16" s="29" customFormat="1" x14ac:dyDescent="0.2">
      <c r="A62" s="21" t="s">
        <v>86</v>
      </c>
      <c r="B62" s="137"/>
      <c r="C62" s="128"/>
      <c r="D62" s="140"/>
      <c r="E62" s="89"/>
      <c r="F62" s="74">
        <v>500000000</v>
      </c>
      <c r="G62" s="68"/>
      <c r="H62" s="27"/>
      <c r="I62" s="28"/>
      <c r="J62" s="28"/>
      <c r="K62" s="28"/>
      <c r="L62" s="28"/>
      <c r="M62" s="28"/>
      <c r="N62" s="28"/>
      <c r="O62" s="28"/>
      <c r="P62" s="28"/>
    </row>
    <row r="63" spans="1:16" s="29" customFormat="1" x14ac:dyDescent="0.2">
      <c r="A63" s="21" t="s">
        <v>87</v>
      </c>
      <c r="B63" s="137"/>
      <c r="C63" s="128"/>
      <c r="D63" s="140"/>
      <c r="E63" s="89"/>
      <c r="F63" s="74">
        <v>95000000</v>
      </c>
      <c r="G63" s="68"/>
      <c r="H63" s="27"/>
      <c r="I63" s="28"/>
      <c r="J63" s="28"/>
      <c r="K63" s="28"/>
      <c r="L63" s="28"/>
      <c r="M63" s="28"/>
      <c r="N63" s="28"/>
      <c r="O63" s="28"/>
      <c r="P63" s="28"/>
    </row>
    <row r="64" spans="1:16" s="29" customFormat="1" x14ac:dyDescent="0.2">
      <c r="A64" s="21" t="s">
        <v>88</v>
      </c>
      <c r="B64" s="137"/>
      <c r="C64" s="128"/>
      <c r="D64" s="140"/>
      <c r="E64" s="89"/>
      <c r="F64" s="74">
        <v>30000000</v>
      </c>
      <c r="G64" s="68"/>
      <c r="H64" s="27"/>
      <c r="I64" s="28"/>
      <c r="J64" s="28"/>
      <c r="K64" s="28"/>
      <c r="L64" s="28"/>
      <c r="M64" s="28"/>
      <c r="N64" s="28"/>
      <c r="O64" s="28"/>
      <c r="P64" s="28"/>
    </row>
    <row r="65" spans="1:16" s="29" customFormat="1" x14ac:dyDescent="0.2">
      <c r="A65" s="32" t="s">
        <v>49</v>
      </c>
      <c r="B65" s="137"/>
      <c r="C65" s="128"/>
      <c r="D65" s="140"/>
      <c r="E65" s="91"/>
      <c r="F65" s="92">
        <v>2000000000</v>
      </c>
      <c r="G65" s="68"/>
      <c r="H65" s="27"/>
      <c r="I65" s="28"/>
      <c r="J65" s="28"/>
      <c r="K65" s="28"/>
      <c r="L65" s="28"/>
      <c r="M65" s="28"/>
      <c r="N65" s="28"/>
      <c r="O65" s="28"/>
      <c r="P65" s="28"/>
    </row>
    <row r="66" spans="1:16" s="29" customFormat="1" x14ac:dyDescent="0.2">
      <c r="A66" s="32" t="s">
        <v>89</v>
      </c>
      <c r="B66" s="137"/>
      <c r="C66" s="128"/>
      <c r="D66" s="140"/>
      <c r="E66" s="91"/>
      <c r="F66" s="92">
        <v>90000000</v>
      </c>
      <c r="G66" s="68"/>
      <c r="H66" s="27"/>
      <c r="I66" s="28"/>
      <c r="J66" s="28"/>
      <c r="K66" s="28"/>
      <c r="L66" s="28"/>
      <c r="M66" s="28"/>
      <c r="N66" s="28"/>
      <c r="O66" s="28"/>
      <c r="P66" s="28"/>
    </row>
    <row r="67" spans="1:16" s="29" customFormat="1" x14ac:dyDescent="0.2">
      <c r="A67" s="32" t="s">
        <v>90</v>
      </c>
      <c r="B67" s="137"/>
      <c r="C67" s="128"/>
      <c r="D67" s="140"/>
      <c r="E67" s="91"/>
      <c r="F67" s="92">
        <v>139000000</v>
      </c>
      <c r="G67" s="68"/>
      <c r="H67" s="27"/>
      <c r="I67" s="28"/>
      <c r="J67" s="28"/>
      <c r="K67" s="28"/>
      <c r="L67" s="28"/>
      <c r="M67" s="28"/>
      <c r="N67" s="28"/>
      <c r="O67" s="28"/>
      <c r="P67" s="28"/>
    </row>
    <row r="68" spans="1:16" s="29" customFormat="1" x14ac:dyDescent="0.2">
      <c r="A68" s="32" t="s">
        <v>91</v>
      </c>
      <c r="B68" s="138"/>
      <c r="C68" s="129"/>
      <c r="D68" s="141"/>
      <c r="E68" s="91"/>
      <c r="F68" s="92">
        <v>600000000</v>
      </c>
      <c r="G68" s="68"/>
      <c r="H68" s="27"/>
      <c r="I68" s="28"/>
      <c r="J68" s="28"/>
      <c r="K68" s="28"/>
      <c r="L68" s="28"/>
      <c r="M68" s="28"/>
      <c r="N68" s="28"/>
      <c r="O68" s="28"/>
      <c r="P68" s="28"/>
    </row>
    <row r="69" spans="1:16" s="29" customFormat="1" ht="42" x14ac:dyDescent="0.2">
      <c r="A69" s="58" t="s">
        <v>7</v>
      </c>
      <c r="B69" s="69" t="s">
        <v>92</v>
      </c>
      <c r="C69" s="22" t="s">
        <v>93</v>
      </c>
      <c r="D69" s="23" t="s">
        <v>13</v>
      </c>
      <c r="E69" s="91"/>
      <c r="F69" s="92">
        <v>490000000</v>
      </c>
      <c r="G69" s="68"/>
      <c r="H69" s="27"/>
      <c r="I69" s="28"/>
      <c r="J69" s="28"/>
      <c r="K69" s="28"/>
      <c r="L69" s="28"/>
      <c r="M69" s="28"/>
      <c r="N69" s="28"/>
      <c r="O69" s="28"/>
      <c r="P69" s="28"/>
    </row>
    <row r="70" spans="1:16" s="29" customFormat="1" ht="21.75" thickBot="1" x14ac:dyDescent="0.25">
      <c r="A70" s="93" t="s">
        <v>49</v>
      </c>
      <c r="B70" s="90" t="s">
        <v>71</v>
      </c>
      <c r="C70" s="94" t="s">
        <v>94</v>
      </c>
      <c r="D70" s="34" t="s">
        <v>13</v>
      </c>
      <c r="E70" s="91"/>
      <c r="F70" s="92">
        <v>1100000000</v>
      </c>
      <c r="G70" s="68"/>
      <c r="H70" s="27"/>
      <c r="I70" s="28"/>
      <c r="J70" s="28"/>
      <c r="K70" s="28"/>
      <c r="L70" s="28"/>
      <c r="M70" s="28"/>
      <c r="N70" s="28"/>
      <c r="O70" s="28"/>
      <c r="P70" s="28"/>
    </row>
    <row r="71" spans="1:16" customFormat="1" x14ac:dyDescent="0.2">
      <c r="A71" s="125">
        <v>2022</v>
      </c>
      <c r="B71" s="126"/>
      <c r="C71" s="126"/>
      <c r="D71" s="126"/>
      <c r="E71" s="126"/>
      <c r="F71" s="87"/>
      <c r="G71" s="7"/>
      <c r="H71" s="8"/>
      <c r="I71" s="6"/>
      <c r="J71" s="6"/>
      <c r="K71" s="6"/>
      <c r="L71" s="6"/>
      <c r="M71" s="6"/>
      <c r="N71" s="6"/>
      <c r="O71" s="6"/>
      <c r="P71" s="6"/>
    </row>
    <row r="72" spans="1:16" s="29" customFormat="1" ht="12.6" customHeight="1" x14ac:dyDescent="0.2">
      <c r="A72" s="58" t="s">
        <v>95</v>
      </c>
      <c r="B72" s="142" t="s">
        <v>57</v>
      </c>
      <c r="C72" s="127" t="s">
        <v>82</v>
      </c>
      <c r="D72" s="139" t="s">
        <v>13</v>
      </c>
      <c r="E72" s="143"/>
      <c r="F72" s="92">
        <v>7665500000</v>
      </c>
      <c r="G72" s="68"/>
      <c r="H72" s="27"/>
      <c r="I72" s="28"/>
      <c r="J72" s="28"/>
      <c r="K72" s="28"/>
      <c r="L72" s="28"/>
      <c r="M72" s="28"/>
      <c r="N72" s="28"/>
      <c r="O72" s="28"/>
      <c r="P72" s="28"/>
    </row>
    <row r="73" spans="1:16" s="29" customFormat="1" ht="12.6" customHeight="1" x14ac:dyDescent="0.2">
      <c r="A73" s="58" t="s">
        <v>96</v>
      </c>
      <c r="B73" s="142"/>
      <c r="C73" s="128"/>
      <c r="D73" s="140"/>
      <c r="E73" s="144"/>
      <c r="F73" s="92">
        <v>3610400000</v>
      </c>
      <c r="G73" s="68"/>
      <c r="H73" s="27"/>
      <c r="I73" s="28"/>
      <c r="J73" s="28"/>
      <c r="K73" s="28"/>
      <c r="L73" s="28"/>
      <c r="M73" s="28"/>
      <c r="N73" s="28"/>
      <c r="O73" s="28"/>
      <c r="P73" s="28"/>
    </row>
    <row r="74" spans="1:16" s="29" customFormat="1" ht="12.6" customHeight="1" x14ac:dyDescent="0.2">
      <c r="A74" s="58" t="s">
        <v>97</v>
      </c>
      <c r="B74" s="142"/>
      <c r="C74" s="128"/>
      <c r="D74" s="140"/>
      <c r="E74" s="144"/>
      <c r="F74" s="92">
        <v>2500000000</v>
      </c>
      <c r="G74" s="68"/>
      <c r="H74" s="27"/>
      <c r="I74" s="28"/>
      <c r="J74" s="28"/>
      <c r="K74" s="28"/>
      <c r="L74" s="28"/>
      <c r="M74" s="28"/>
      <c r="N74" s="28"/>
      <c r="O74" s="28"/>
      <c r="P74" s="28"/>
    </row>
    <row r="75" spans="1:16" s="29" customFormat="1" ht="12.6" customHeight="1" x14ac:dyDescent="0.2">
      <c r="A75" s="58" t="s">
        <v>98</v>
      </c>
      <c r="B75" s="142"/>
      <c r="C75" s="128"/>
      <c r="D75" s="140"/>
      <c r="E75" s="144"/>
      <c r="F75" s="92">
        <v>1750000000</v>
      </c>
      <c r="G75" s="68"/>
      <c r="H75" s="27"/>
      <c r="I75" s="28"/>
      <c r="J75" s="28"/>
      <c r="K75" s="28"/>
      <c r="L75" s="28"/>
      <c r="M75" s="28"/>
      <c r="N75" s="28"/>
      <c r="O75" s="28"/>
      <c r="P75" s="28"/>
    </row>
    <row r="76" spans="1:16" s="29" customFormat="1" ht="12.6" customHeight="1" x14ac:dyDescent="0.2">
      <c r="A76" s="58" t="s">
        <v>84</v>
      </c>
      <c r="B76" s="142"/>
      <c r="C76" s="128"/>
      <c r="D76" s="140"/>
      <c r="E76" s="144"/>
      <c r="F76" s="92">
        <v>2760400000</v>
      </c>
      <c r="G76" s="68"/>
      <c r="H76" s="27"/>
      <c r="I76" s="28"/>
      <c r="J76" s="28"/>
      <c r="K76" s="28"/>
      <c r="L76" s="28"/>
      <c r="M76" s="28"/>
      <c r="N76" s="28"/>
      <c r="O76" s="28"/>
      <c r="P76" s="28"/>
    </row>
    <row r="77" spans="1:16" s="29" customFormat="1" ht="12.6" customHeight="1" x14ac:dyDescent="0.2">
      <c r="A77" s="58" t="s">
        <v>49</v>
      </c>
      <c r="B77" s="142"/>
      <c r="C77" s="128"/>
      <c r="D77" s="140"/>
      <c r="E77" s="144"/>
      <c r="F77" s="92">
        <v>2785050000</v>
      </c>
      <c r="G77" s="68"/>
      <c r="H77" s="27"/>
      <c r="I77" s="28"/>
      <c r="J77" s="28"/>
      <c r="K77" s="28"/>
      <c r="L77" s="28"/>
      <c r="M77" s="28"/>
      <c r="N77" s="28"/>
      <c r="O77" s="28"/>
      <c r="P77" s="28"/>
    </row>
    <row r="78" spans="1:16" s="29" customFormat="1" ht="12.6" customHeight="1" x14ac:dyDescent="0.2">
      <c r="A78" s="58" t="s">
        <v>99</v>
      </c>
      <c r="B78" s="142"/>
      <c r="C78" s="128"/>
      <c r="D78" s="140"/>
      <c r="E78" s="144"/>
      <c r="F78" s="92">
        <v>1500000000</v>
      </c>
      <c r="G78" s="68"/>
      <c r="H78" s="27"/>
      <c r="I78" s="28"/>
      <c r="J78" s="28"/>
      <c r="K78" s="28"/>
      <c r="L78" s="28"/>
      <c r="M78" s="28"/>
      <c r="N78" s="28"/>
      <c r="O78" s="28"/>
      <c r="P78" s="28"/>
    </row>
    <row r="79" spans="1:16" s="29" customFormat="1" ht="12.6" customHeight="1" x14ac:dyDescent="0.2">
      <c r="A79" s="58" t="s">
        <v>100</v>
      </c>
      <c r="B79" s="142"/>
      <c r="C79" s="128"/>
      <c r="D79" s="140"/>
      <c r="E79" s="144"/>
      <c r="F79" s="92">
        <v>600000000</v>
      </c>
      <c r="G79" s="68"/>
      <c r="H79" s="27"/>
      <c r="I79" s="28"/>
      <c r="J79" s="28"/>
      <c r="K79" s="28"/>
      <c r="L79" s="28"/>
      <c r="M79" s="28"/>
      <c r="N79" s="28"/>
      <c r="O79" s="28"/>
      <c r="P79" s="28"/>
    </row>
    <row r="80" spans="1:16" s="29" customFormat="1" ht="12.6" customHeight="1" x14ac:dyDescent="0.2">
      <c r="A80" s="58" t="s">
        <v>86</v>
      </c>
      <c r="B80" s="142"/>
      <c r="C80" s="128"/>
      <c r="D80" s="140"/>
      <c r="E80" s="144"/>
      <c r="F80" s="92">
        <v>460000000</v>
      </c>
      <c r="G80" s="68"/>
      <c r="H80" s="27"/>
      <c r="I80" s="28"/>
      <c r="J80" s="28"/>
      <c r="K80" s="28"/>
      <c r="L80" s="28"/>
      <c r="M80" s="28"/>
      <c r="N80" s="28"/>
      <c r="O80" s="28"/>
      <c r="P80" s="28"/>
    </row>
    <row r="81" spans="1:16" s="29" customFormat="1" ht="12.6" customHeight="1" x14ac:dyDescent="0.2">
      <c r="A81" s="58" t="s">
        <v>101</v>
      </c>
      <c r="B81" s="142"/>
      <c r="C81" s="128"/>
      <c r="D81" s="140"/>
      <c r="E81" s="144"/>
      <c r="F81" s="92">
        <v>150000000</v>
      </c>
      <c r="G81" s="68"/>
      <c r="H81" s="27"/>
      <c r="I81" s="28"/>
      <c r="J81" s="28"/>
      <c r="K81" s="28"/>
      <c r="L81" s="28"/>
      <c r="M81" s="28"/>
      <c r="N81" s="28"/>
      <c r="O81" s="28"/>
      <c r="P81" s="28"/>
    </row>
    <row r="82" spans="1:16" s="29" customFormat="1" ht="12.6" customHeight="1" x14ac:dyDescent="0.2">
      <c r="A82" s="58" t="s">
        <v>102</v>
      </c>
      <c r="B82" s="142"/>
      <c r="C82" s="128"/>
      <c r="D82" s="140"/>
      <c r="E82" s="144"/>
      <c r="F82" s="92">
        <v>252300000</v>
      </c>
      <c r="G82" s="68"/>
      <c r="H82" s="27"/>
      <c r="I82" s="28"/>
      <c r="J82" s="28"/>
      <c r="K82" s="28"/>
      <c r="L82" s="28"/>
      <c r="M82" s="28"/>
      <c r="N82" s="28"/>
      <c r="O82" s="28"/>
      <c r="P82" s="28"/>
    </row>
    <row r="83" spans="1:16" s="29" customFormat="1" ht="12.6" customHeight="1" x14ac:dyDescent="0.2">
      <c r="A83" s="58" t="s">
        <v>103</v>
      </c>
      <c r="B83" s="142"/>
      <c r="C83" s="128"/>
      <c r="D83" s="140"/>
      <c r="E83" s="144"/>
      <c r="F83" s="92">
        <v>250000000</v>
      </c>
      <c r="G83" s="68"/>
      <c r="H83" s="27"/>
      <c r="I83" s="28"/>
      <c r="J83" s="28"/>
      <c r="K83" s="28"/>
      <c r="L83" s="28"/>
      <c r="M83" s="28"/>
      <c r="N83" s="28"/>
      <c r="O83" s="28"/>
      <c r="P83" s="28"/>
    </row>
    <row r="84" spans="1:16" s="29" customFormat="1" ht="12.6" customHeight="1" x14ac:dyDescent="0.2">
      <c r="A84" s="58" t="s">
        <v>104</v>
      </c>
      <c r="B84" s="142"/>
      <c r="C84" s="128"/>
      <c r="D84" s="140"/>
      <c r="E84" s="144"/>
      <c r="F84" s="92">
        <v>183000000</v>
      </c>
      <c r="G84" s="68"/>
      <c r="H84" s="27"/>
      <c r="I84" s="28"/>
      <c r="J84" s="28"/>
      <c r="K84" s="28"/>
      <c r="L84" s="28"/>
      <c r="M84" s="28"/>
      <c r="N84" s="28"/>
      <c r="O84" s="28"/>
      <c r="P84" s="28"/>
    </row>
    <row r="85" spans="1:16" s="29" customFormat="1" ht="12.6" customHeight="1" x14ac:dyDescent="0.2">
      <c r="A85" s="58" t="s">
        <v>105</v>
      </c>
      <c r="B85" s="142"/>
      <c r="C85" s="128"/>
      <c r="D85" s="140"/>
      <c r="E85" s="144"/>
      <c r="F85" s="92">
        <v>175000000</v>
      </c>
      <c r="G85" s="68"/>
      <c r="H85" s="27"/>
      <c r="I85" s="28"/>
      <c r="J85" s="28"/>
      <c r="K85" s="28"/>
      <c r="L85" s="28"/>
      <c r="M85" s="28"/>
      <c r="N85" s="28"/>
      <c r="O85" s="28"/>
      <c r="P85" s="28"/>
    </row>
    <row r="86" spans="1:16" s="29" customFormat="1" x14ac:dyDescent="0.2">
      <c r="A86" s="58" t="s">
        <v>66</v>
      </c>
      <c r="B86" s="142"/>
      <c r="C86" s="128"/>
      <c r="D86" s="140"/>
      <c r="E86" s="144"/>
      <c r="F86" s="92">
        <v>70000000</v>
      </c>
      <c r="G86" s="68"/>
      <c r="H86" s="27"/>
      <c r="I86" s="28"/>
      <c r="J86" s="28"/>
      <c r="K86" s="28"/>
      <c r="L86" s="28"/>
      <c r="M86" s="28"/>
      <c r="N86" s="28"/>
      <c r="O86" s="28"/>
      <c r="P86" s="28"/>
    </row>
    <row r="87" spans="1:16" s="29" customFormat="1" ht="12.95" customHeight="1" x14ac:dyDescent="0.2">
      <c r="A87" s="58" t="s">
        <v>106</v>
      </c>
      <c r="B87" s="142"/>
      <c r="C87" s="128"/>
      <c r="D87" s="140"/>
      <c r="E87" s="144"/>
      <c r="F87" s="92">
        <v>93500000</v>
      </c>
      <c r="G87" s="68"/>
      <c r="H87" s="27"/>
      <c r="I87" s="28"/>
      <c r="J87" s="28"/>
      <c r="K87" s="28"/>
      <c r="L87" s="28"/>
      <c r="M87" s="28"/>
      <c r="N87" s="28"/>
      <c r="O87" s="28"/>
      <c r="P87" s="28"/>
    </row>
    <row r="88" spans="1:16" s="29" customFormat="1" x14ac:dyDescent="0.2">
      <c r="A88" s="58" t="s">
        <v>107</v>
      </c>
      <c r="B88" s="142"/>
      <c r="C88" s="128"/>
      <c r="D88" s="140"/>
      <c r="E88" s="144"/>
      <c r="F88" s="92">
        <v>110000000</v>
      </c>
      <c r="G88" s="68"/>
      <c r="H88" s="27"/>
      <c r="I88" s="28"/>
      <c r="J88" s="28"/>
      <c r="K88" s="28"/>
      <c r="L88" s="28"/>
      <c r="M88" s="28"/>
      <c r="N88" s="28"/>
      <c r="O88" s="28"/>
      <c r="P88" s="28"/>
    </row>
    <row r="89" spans="1:16" s="29" customFormat="1" ht="12.95" customHeight="1" x14ac:dyDescent="0.2">
      <c r="A89" s="58" t="s">
        <v>108</v>
      </c>
      <c r="B89" s="142"/>
      <c r="C89" s="128"/>
      <c r="D89" s="140"/>
      <c r="E89" s="144"/>
      <c r="F89" s="92">
        <v>74000000</v>
      </c>
      <c r="G89" s="68"/>
      <c r="H89" s="27"/>
      <c r="I89" s="28"/>
      <c r="J89" s="28"/>
      <c r="K89" s="28"/>
      <c r="L89" s="28"/>
      <c r="M89" s="28"/>
      <c r="N89" s="28"/>
      <c r="O89" s="28"/>
      <c r="P89" s="28"/>
    </row>
    <row r="90" spans="1:16" s="29" customFormat="1" x14ac:dyDescent="0.2">
      <c r="A90" s="58" t="s">
        <v>109</v>
      </c>
      <c r="B90" s="142"/>
      <c r="C90" s="128"/>
      <c r="D90" s="140"/>
      <c r="E90" s="144"/>
      <c r="F90" s="92">
        <v>50000000</v>
      </c>
      <c r="G90" s="68"/>
      <c r="H90" s="27"/>
      <c r="I90" s="28"/>
      <c r="J90" s="28"/>
      <c r="K90" s="28"/>
      <c r="L90" s="28"/>
      <c r="M90" s="28"/>
      <c r="N90" s="28"/>
      <c r="O90" s="28"/>
      <c r="P90" s="28"/>
    </row>
    <row r="91" spans="1:16" s="29" customFormat="1" x14ac:dyDescent="0.2">
      <c r="A91" s="58" t="s">
        <v>110</v>
      </c>
      <c r="B91" s="142"/>
      <c r="C91" s="128"/>
      <c r="D91" s="140"/>
      <c r="E91" s="144"/>
      <c r="F91" s="92">
        <v>31000000</v>
      </c>
      <c r="G91" s="68"/>
      <c r="H91" s="27"/>
      <c r="I91" s="28"/>
      <c r="J91" s="28"/>
      <c r="K91" s="28"/>
      <c r="L91" s="28"/>
      <c r="M91" s="28"/>
      <c r="N91" s="28"/>
      <c r="O91" s="28"/>
      <c r="P91" s="28"/>
    </row>
    <row r="92" spans="1:16" s="29" customFormat="1" x14ac:dyDescent="0.2">
      <c r="A92" s="58" t="s">
        <v>111</v>
      </c>
      <c r="B92" s="142"/>
      <c r="C92" s="128"/>
      <c r="D92" s="140"/>
      <c r="E92" s="144"/>
      <c r="F92" s="92">
        <v>65000000</v>
      </c>
      <c r="G92" s="68"/>
      <c r="H92" s="27"/>
      <c r="I92" s="28"/>
      <c r="J92" s="28"/>
      <c r="K92" s="28"/>
      <c r="L92" s="28"/>
      <c r="M92" s="28"/>
      <c r="N92" s="28"/>
      <c r="O92" s="28"/>
      <c r="P92" s="28"/>
    </row>
    <row r="93" spans="1:16" s="29" customFormat="1" x14ac:dyDescent="0.2">
      <c r="A93" s="58" t="s">
        <v>112</v>
      </c>
      <c r="B93" s="142"/>
      <c r="C93" s="128"/>
      <c r="D93" s="140"/>
      <c r="E93" s="144"/>
      <c r="F93" s="92">
        <v>14000000</v>
      </c>
      <c r="G93" s="68"/>
      <c r="H93" s="27"/>
      <c r="I93" s="28"/>
      <c r="J93" s="28"/>
      <c r="K93" s="28"/>
      <c r="L93" s="28"/>
      <c r="M93" s="28"/>
      <c r="N93" s="28"/>
      <c r="O93" s="28"/>
      <c r="P93" s="28"/>
    </row>
    <row r="94" spans="1:16" s="29" customFormat="1" x14ac:dyDescent="0.2">
      <c r="A94" s="58" t="s">
        <v>113</v>
      </c>
      <c r="B94" s="142"/>
      <c r="C94" s="128"/>
      <c r="D94" s="140"/>
      <c r="E94" s="144"/>
      <c r="F94" s="92">
        <v>8000000</v>
      </c>
      <c r="G94" s="68"/>
      <c r="H94" s="27"/>
      <c r="I94" s="28"/>
      <c r="J94" s="28"/>
      <c r="K94" s="28"/>
      <c r="L94" s="28"/>
      <c r="M94" s="28"/>
      <c r="N94" s="28"/>
      <c r="O94" s="28"/>
      <c r="P94" s="28"/>
    </row>
    <row r="95" spans="1:16" s="29" customFormat="1" x14ac:dyDescent="0.2">
      <c r="A95" s="58" t="s">
        <v>114</v>
      </c>
      <c r="B95" s="142"/>
      <c r="C95" s="128"/>
      <c r="D95" s="140"/>
      <c r="E95" s="144"/>
      <c r="F95" s="92">
        <v>1000000</v>
      </c>
      <c r="G95" s="68"/>
      <c r="H95" s="27"/>
      <c r="I95" s="28"/>
      <c r="J95" s="28"/>
      <c r="K95" s="28"/>
      <c r="L95" s="28"/>
      <c r="M95" s="28"/>
      <c r="N95" s="28"/>
      <c r="O95" s="28"/>
      <c r="P95" s="28"/>
    </row>
    <row r="96" spans="1:16" s="29" customFormat="1" x14ac:dyDescent="0.2">
      <c r="A96" s="58" t="s">
        <v>115</v>
      </c>
      <c r="B96" s="142"/>
      <c r="C96" s="128"/>
      <c r="D96" s="140"/>
      <c r="E96" s="144"/>
      <c r="F96" s="92">
        <v>3000000</v>
      </c>
      <c r="G96" s="68"/>
      <c r="H96" s="27"/>
      <c r="I96" s="28"/>
      <c r="J96" s="28"/>
      <c r="K96" s="28"/>
      <c r="L96" s="28"/>
      <c r="M96" s="28"/>
      <c r="N96" s="28"/>
      <c r="O96" s="28"/>
      <c r="P96" s="28"/>
    </row>
    <row r="97" spans="1:16" s="29" customFormat="1" ht="24.6" customHeight="1" x14ac:dyDescent="0.2">
      <c r="A97" s="58" t="s">
        <v>6</v>
      </c>
      <c r="B97" s="59" t="s">
        <v>116</v>
      </c>
      <c r="C97" s="22" t="s">
        <v>117</v>
      </c>
      <c r="D97" s="95" t="s">
        <v>118</v>
      </c>
      <c r="E97" s="89">
        <v>100000000</v>
      </c>
      <c r="F97" s="92">
        <v>2925490000</v>
      </c>
      <c r="G97" s="68"/>
      <c r="H97" s="27"/>
      <c r="I97" s="28"/>
      <c r="J97" s="28"/>
      <c r="K97" s="28"/>
      <c r="L97" s="28"/>
      <c r="M97" s="28"/>
      <c r="N97" s="28"/>
      <c r="O97" s="28"/>
      <c r="P97" s="28"/>
    </row>
    <row r="98" spans="1:16" s="29" customFormat="1" ht="43.5" customHeight="1" x14ac:dyDescent="0.2">
      <c r="A98" s="58" t="s">
        <v>6</v>
      </c>
      <c r="B98" s="59" t="s">
        <v>119</v>
      </c>
      <c r="C98" s="66" t="s">
        <v>120</v>
      </c>
      <c r="D98" s="95" t="s">
        <v>118</v>
      </c>
      <c r="E98" s="89">
        <v>34000000</v>
      </c>
      <c r="F98" s="92">
        <v>994666600</v>
      </c>
      <c r="G98" s="68"/>
      <c r="H98" s="27"/>
      <c r="I98" s="28"/>
      <c r="J98" s="28"/>
      <c r="K98" s="28"/>
      <c r="L98" s="28"/>
      <c r="M98" s="28"/>
      <c r="N98" s="28"/>
      <c r="O98" s="28"/>
      <c r="P98" s="28"/>
    </row>
    <row r="99" spans="1:16" s="29" customFormat="1" ht="43.5" customHeight="1" x14ac:dyDescent="0.2">
      <c r="A99" s="58" t="s">
        <v>6</v>
      </c>
      <c r="B99" s="59" t="s">
        <v>119</v>
      </c>
      <c r="C99" s="66" t="s">
        <v>121</v>
      </c>
      <c r="D99" s="95" t="s">
        <v>118</v>
      </c>
      <c r="E99" s="89">
        <v>177000000</v>
      </c>
      <c r="F99" s="74">
        <v>5178117300</v>
      </c>
      <c r="G99" s="68"/>
      <c r="H99" s="27"/>
      <c r="I99" s="28"/>
      <c r="J99" s="28"/>
      <c r="K99" s="28"/>
      <c r="L99" s="28"/>
      <c r="M99" s="28"/>
      <c r="N99" s="28"/>
      <c r="O99" s="28"/>
      <c r="P99" s="28"/>
    </row>
    <row r="100" spans="1:16" s="29" customFormat="1" ht="24" customHeight="1" x14ac:dyDescent="0.2">
      <c r="A100" s="58" t="s">
        <v>24</v>
      </c>
      <c r="B100" s="59" t="s">
        <v>122</v>
      </c>
      <c r="C100" s="66" t="s">
        <v>123</v>
      </c>
      <c r="D100" s="96" t="s">
        <v>23</v>
      </c>
      <c r="E100" s="89">
        <v>300000000</v>
      </c>
      <c r="F100" s="74">
        <v>10637610000</v>
      </c>
      <c r="G100" s="68"/>
      <c r="H100" s="27"/>
      <c r="I100" s="28"/>
      <c r="J100" s="28"/>
      <c r="K100" s="28"/>
      <c r="L100" s="28"/>
      <c r="M100" s="28"/>
      <c r="N100" s="28"/>
      <c r="O100" s="28"/>
      <c r="P100" s="28"/>
    </row>
    <row r="101" spans="1:16" s="29" customFormat="1" ht="23.25" customHeight="1" x14ac:dyDescent="0.2">
      <c r="A101" s="97" t="s">
        <v>124</v>
      </c>
      <c r="B101" s="90" t="s">
        <v>71</v>
      </c>
      <c r="C101" s="94" t="s">
        <v>125</v>
      </c>
      <c r="D101" s="98" t="s">
        <v>23</v>
      </c>
      <c r="E101" s="91">
        <v>32500000</v>
      </c>
      <c r="F101" s="92">
        <v>1262225250</v>
      </c>
      <c r="G101" s="68"/>
      <c r="H101" s="27"/>
      <c r="I101" s="28"/>
      <c r="J101" s="28"/>
      <c r="K101" s="28"/>
      <c r="L101" s="28"/>
      <c r="M101" s="28"/>
      <c r="N101" s="28"/>
      <c r="O101" s="28"/>
      <c r="P101" s="28"/>
    </row>
    <row r="102" spans="1:16" s="29" customFormat="1" ht="24" customHeight="1" thickBot="1" x14ac:dyDescent="0.25">
      <c r="A102" s="47" t="s">
        <v>126</v>
      </c>
      <c r="B102" s="53" t="s">
        <v>79</v>
      </c>
      <c r="C102" s="51" t="s">
        <v>127</v>
      </c>
      <c r="D102" s="48" t="s">
        <v>23</v>
      </c>
      <c r="E102" s="99">
        <v>30000000</v>
      </c>
      <c r="F102" s="100">
        <v>925305000</v>
      </c>
      <c r="G102" s="68"/>
      <c r="H102" s="27"/>
      <c r="I102" s="28"/>
      <c r="J102" s="28"/>
      <c r="K102" s="28"/>
      <c r="L102" s="28"/>
      <c r="M102" s="28"/>
      <c r="N102" s="28"/>
      <c r="O102" s="28"/>
      <c r="P102" s="28"/>
    </row>
    <row r="103" spans="1:16" customFormat="1" x14ac:dyDescent="0.2">
      <c r="A103" s="125">
        <v>2023</v>
      </c>
      <c r="B103" s="126"/>
      <c r="C103" s="126"/>
      <c r="D103" s="126"/>
      <c r="E103" s="126"/>
      <c r="F103" s="87"/>
      <c r="G103" s="7"/>
      <c r="H103" s="8"/>
      <c r="I103" s="6"/>
      <c r="J103" s="6"/>
      <c r="K103" s="6"/>
      <c r="L103" s="6"/>
      <c r="M103" s="6"/>
      <c r="N103" s="6"/>
      <c r="O103" s="6"/>
      <c r="P103" s="6"/>
    </row>
    <row r="104" spans="1:16" s="29" customFormat="1" ht="21.75" customHeight="1" x14ac:dyDescent="0.2">
      <c r="A104" s="97" t="s">
        <v>128</v>
      </c>
      <c r="B104" s="90" t="s">
        <v>71</v>
      </c>
      <c r="C104" s="94" t="s">
        <v>129</v>
      </c>
      <c r="D104" s="101" t="s">
        <v>23</v>
      </c>
      <c r="E104" s="89">
        <v>300000000</v>
      </c>
      <c r="F104" s="92">
        <f>E104*G104</f>
        <v>11916780000</v>
      </c>
      <c r="G104" s="68">
        <v>39.7226</v>
      </c>
      <c r="H104" s="27"/>
      <c r="I104" s="28"/>
      <c r="J104" s="28"/>
      <c r="K104" s="28"/>
      <c r="L104" s="28"/>
      <c r="M104" s="28"/>
      <c r="N104" s="28"/>
      <c r="O104" s="28"/>
      <c r="P104" s="28"/>
    </row>
    <row r="105" spans="1:16" s="29" customFormat="1" x14ac:dyDescent="0.2">
      <c r="A105" s="59" t="s">
        <v>130</v>
      </c>
      <c r="B105" s="127" t="s">
        <v>131</v>
      </c>
      <c r="C105" s="127" t="s">
        <v>82</v>
      </c>
      <c r="D105" s="130" t="s">
        <v>13</v>
      </c>
      <c r="E105" s="133"/>
      <c r="F105" s="89">
        <v>1000000000</v>
      </c>
      <c r="G105" s="68"/>
      <c r="H105" s="27"/>
      <c r="I105" s="28"/>
      <c r="J105" s="28"/>
      <c r="K105" s="28"/>
      <c r="L105" s="28"/>
      <c r="M105" s="28"/>
      <c r="N105" s="28"/>
      <c r="O105" s="28"/>
      <c r="P105" s="28"/>
    </row>
    <row r="106" spans="1:16" s="29" customFormat="1" x14ac:dyDescent="0.2">
      <c r="A106" s="59" t="str">
        <f>A82</f>
        <v>АТ "Банк Кредит Дніпро"</v>
      </c>
      <c r="B106" s="128"/>
      <c r="C106" s="128"/>
      <c r="D106" s="131"/>
      <c r="E106" s="134"/>
      <c r="F106" s="89">
        <v>200000000</v>
      </c>
      <c r="G106" s="68"/>
      <c r="H106" s="27"/>
      <c r="I106" s="28"/>
      <c r="J106" s="28"/>
      <c r="K106" s="28"/>
      <c r="L106" s="28"/>
      <c r="M106" s="28"/>
      <c r="N106" s="28"/>
      <c r="O106" s="28"/>
      <c r="P106" s="28"/>
    </row>
    <row r="107" spans="1:16" s="29" customFormat="1" x14ac:dyDescent="0.2">
      <c r="A107" s="59" t="str">
        <f>A75</f>
        <v>АТ "ПроКредит Банк"</v>
      </c>
      <c r="B107" s="128"/>
      <c r="C107" s="128"/>
      <c r="D107" s="131"/>
      <c r="E107" s="134"/>
      <c r="F107" s="89">
        <v>350000000</v>
      </c>
      <c r="G107" s="68"/>
      <c r="H107" s="27"/>
      <c r="I107" s="28"/>
      <c r="J107" s="28"/>
      <c r="K107" s="28"/>
      <c r="L107" s="28"/>
      <c r="M107" s="28"/>
      <c r="N107" s="28"/>
      <c r="O107" s="28"/>
      <c r="P107" s="28"/>
    </row>
    <row r="108" spans="1:16" s="29" customFormat="1" x14ac:dyDescent="0.2">
      <c r="A108" s="59" t="str">
        <f t="shared" ref="A108" si="0">A72</f>
        <v>АТ КБ "Приватбанк"</v>
      </c>
      <c r="B108" s="128"/>
      <c r="C108" s="128"/>
      <c r="D108" s="131"/>
      <c r="E108" s="134"/>
      <c r="F108" s="89">
        <v>3000000000</v>
      </c>
      <c r="G108" s="68"/>
      <c r="H108" s="27"/>
      <c r="I108" s="28"/>
      <c r="J108" s="28"/>
      <c r="K108" s="28"/>
      <c r="L108" s="28"/>
      <c r="M108" s="28"/>
      <c r="N108" s="28"/>
      <c r="O108" s="28"/>
      <c r="P108" s="28"/>
    </row>
    <row r="109" spans="1:16" s="29" customFormat="1" x14ac:dyDescent="0.2">
      <c r="A109" s="59" t="str">
        <f>A87</f>
        <v>ПАТ "МТБ Банк"</v>
      </c>
      <c r="B109" s="128"/>
      <c r="C109" s="128"/>
      <c r="D109" s="131"/>
      <c r="E109" s="134"/>
      <c r="F109" s="89">
        <v>30000000</v>
      </c>
      <c r="G109" s="68"/>
      <c r="H109" s="27"/>
      <c r="I109" s="28"/>
      <c r="J109" s="28"/>
      <c r="K109" s="28"/>
      <c r="L109" s="28"/>
      <c r="M109" s="28"/>
      <c r="N109" s="28"/>
      <c r="O109" s="28"/>
      <c r="P109" s="28"/>
    </row>
    <row r="110" spans="1:16" s="29" customFormat="1" x14ac:dyDescent="0.2">
      <c r="A110" s="59" t="str">
        <f>A74</f>
        <v>АТ "ПУМБ"</v>
      </c>
      <c r="B110" s="128"/>
      <c r="C110" s="128"/>
      <c r="D110" s="131"/>
      <c r="E110" s="134"/>
      <c r="F110" s="89">
        <v>1000000000</v>
      </c>
      <c r="G110" s="68"/>
      <c r="H110" s="27"/>
      <c r="I110" s="28"/>
      <c r="J110" s="28"/>
      <c r="K110" s="28"/>
      <c r="L110" s="28"/>
      <c r="M110" s="28"/>
      <c r="N110" s="28"/>
      <c r="O110" s="28"/>
      <c r="P110" s="28"/>
    </row>
    <row r="111" spans="1:16" s="29" customFormat="1" x14ac:dyDescent="0.2">
      <c r="A111" s="102" t="s">
        <v>132</v>
      </c>
      <c r="B111" s="128"/>
      <c r="C111" s="128"/>
      <c r="D111" s="131"/>
      <c r="E111" s="134"/>
      <c r="F111" s="89">
        <v>134000000</v>
      </c>
      <c r="G111" s="68"/>
      <c r="H111" s="27"/>
      <c r="I111" s="28"/>
      <c r="J111" s="28"/>
      <c r="K111" s="28"/>
      <c r="L111" s="28"/>
      <c r="M111" s="28"/>
      <c r="N111" s="28"/>
      <c r="O111" s="28"/>
      <c r="P111" s="28"/>
    </row>
    <row r="112" spans="1:16" s="29" customFormat="1" x14ac:dyDescent="0.2">
      <c r="A112" s="58" t="s">
        <v>66</v>
      </c>
      <c r="B112" s="128"/>
      <c r="C112" s="128"/>
      <c r="D112" s="131"/>
      <c r="E112" s="134"/>
      <c r="F112" s="89">
        <v>100000000</v>
      </c>
      <c r="G112" s="68"/>
      <c r="H112" s="27"/>
      <c r="I112" s="28"/>
      <c r="J112" s="28"/>
      <c r="K112" s="28"/>
      <c r="L112" s="28"/>
      <c r="M112" s="28"/>
      <c r="N112" s="28"/>
      <c r="O112" s="28"/>
      <c r="P112" s="28"/>
    </row>
    <row r="113" spans="1:256" s="29" customFormat="1" x14ac:dyDescent="0.2">
      <c r="A113" s="59" t="s">
        <v>133</v>
      </c>
      <c r="B113" s="129"/>
      <c r="C113" s="129"/>
      <c r="D113" s="132"/>
      <c r="E113" s="135"/>
      <c r="F113" s="89">
        <v>1840000000</v>
      </c>
      <c r="G113" s="68"/>
      <c r="H113" s="27"/>
      <c r="I113" s="28"/>
      <c r="J113" s="28"/>
      <c r="K113" s="28"/>
      <c r="L113" s="28"/>
      <c r="M113" s="28"/>
      <c r="N113" s="28"/>
      <c r="O113" s="28"/>
      <c r="P113" s="28"/>
    </row>
    <row r="114" spans="1:256" s="29" customFormat="1" ht="21" x14ac:dyDescent="0.2">
      <c r="A114" s="32" t="s">
        <v>49</v>
      </c>
      <c r="B114" s="90" t="s">
        <v>134</v>
      </c>
      <c r="C114" s="59" t="s">
        <v>135</v>
      </c>
      <c r="D114" s="103" t="s">
        <v>13</v>
      </c>
      <c r="E114" s="104"/>
      <c r="F114" s="89">
        <v>6086788247.5900002</v>
      </c>
      <c r="G114" s="68"/>
      <c r="H114" s="27"/>
      <c r="I114" s="28"/>
      <c r="J114" s="28"/>
      <c r="K114" s="28"/>
      <c r="L114" s="28"/>
      <c r="M114" s="28"/>
      <c r="N114" s="28"/>
      <c r="O114" s="28"/>
      <c r="P114" s="28"/>
    </row>
    <row r="115" spans="1:256" s="29" customFormat="1" ht="28.5" customHeight="1" x14ac:dyDescent="0.2">
      <c r="A115" s="58" t="s">
        <v>7</v>
      </c>
      <c r="B115" s="90" t="s">
        <v>134</v>
      </c>
      <c r="C115" s="59" t="s">
        <v>135</v>
      </c>
      <c r="D115" s="103" t="s">
        <v>13</v>
      </c>
      <c r="E115" s="104"/>
      <c r="F115" s="89">
        <v>5979116000</v>
      </c>
      <c r="G115" s="68"/>
      <c r="H115" s="27"/>
      <c r="I115" s="28"/>
      <c r="J115" s="28"/>
      <c r="K115" s="28"/>
      <c r="L115" s="28"/>
      <c r="M115" s="28"/>
      <c r="N115" s="28"/>
      <c r="O115" s="28"/>
      <c r="P115" s="28"/>
    </row>
    <row r="116" spans="1:256" s="29" customFormat="1" ht="28.5" customHeight="1" x14ac:dyDescent="0.2">
      <c r="A116" s="59" t="s">
        <v>24</v>
      </c>
      <c r="B116" s="59" t="s">
        <v>136</v>
      </c>
      <c r="C116" s="59" t="s">
        <v>137</v>
      </c>
      <c r="D116" s="103" t="s">
        <v>23</v>
      </c>
      <c r="E116" s="89">
        <v>200000000</v>
      </c>
      <c r="F116" s="89">
        <v>7929219999.999999</v>
      </c>
      <c r="G116" s="68"/>
      <c r="H116" s="27"/>
      <c r="I116" s="28"/>
      <c r="J116" s="28"/>
      <c r="K116" s="28"/>
      <c r="L116" s="28"/>
      <c r="M116" s="28"/>
      <c r="N116" s="28"/>
      <c r="O116" s="28"/>
      <c r="P116" s="28"/>
    </row>
    <row r="117" spans="1:256" s="29" customFormat="1" ht="32.25" thickBot="1" x14ac:dyDescent="0.25">
      <c r="A117" s="59" t="s">
        <v>124</v>
      </c>
      <c r="B117" s="59" t="s">
        <v>71</v>
      </c>
      <c r="C117" s="59" t="s">
        <v>138</v>
      </c>
      <c r="D117" s="103" t="s">
        <v>23</v>
      </c>
      <c r="E117" s="89">
        <v>24000000</v>
      </c>
      <c r="F117" s="89">
        <v>1012989600</v>
      </c>
      <c r="G117" s="68"/>
      <c r="H117" s="27"/>
      <c r="I117" s="28"/>
      <c r="J117" s="28"/>
      <c r="K117" s="28"/>
      <c r="L117" s="28"/>
      <c r="M117" s="28"/>
      <c r="N117" s="28"/>
      <c r="O117" s="28"/>
      <c r="P117" s="28"/>
    </row>
    <row r="118" spans="1:256" customFormat="1" x14ac:dyDescent="0.2">
      <c r="A118" s="125">
        <v>2024</v>
      </c>
      <c r="B118" s="126"/>
      <c r="C118" s="126"/>
      <c r="D118" s="126"/>
      <c r="E118" s="126"/>
      <c r="F118" s="87"/>
      <c r="G118" s="7"/>
      <c r="H118" s="8"/>
      <c r="I118" s="6"/>
      <c r="J118" s="6"/>
      <c r="K118" s="6"/>
      <c r="L118" s="6"/>
      <c r="M118" s="6"/>
      <c r="N118" s="6"/>
      <c r="O118" s="6"/>
      <c r="P118" s="6"/>
    </row>
    <row r="119" spans="1:256" s="29" customFormat="1" ht="23.25" customHeight="1" x14ac:dyDescent="0.2">
      <c r="A119" s="59" t="s">
        <v>24</v>
      </c>
      <c r="B119" s="59" t="s">
        <v>71</v>
      </c>
      <c r="C119" s="59" t="s">
        <v>139</v>
      </c>
      <c r="D119" s="103" t="s">
        <v>23</v>
      </c>
      <c r="E119" s="89">
        <v>150000000</v>
      </c>
      <c r="F119" s="89">
        <f>E119*41.3879</f>
        <v>6208185000</v>
      </c>
      <c r="G119" s="68"/>
      <c r="H119" s="27"/>
      <c r="I119" s="28"/>
      <c r="J119" s="28"/>
      <c r="K119" s="28"/>
      <c r="L119" s="28"/>
      <c r="M119" s="28"/>
      <c r="N119" s="28"/>
      <c r="O119" s="28"/>
      <c r="P119" s="28"/>
    </row>
    <row r="120" spans="1:256" s="107" customFormat="1" ht="12.75" customHeight="1" x14ac:dyDescent="0.2">
      <c r="A120" s="123" t="s">
        <v>140</v>
      </c>
      <c r="B120" s="123"/>
      <c r="C120" s="123"/>
      <c r="D120" s="105"/>
      <c r="E120" s="106"/>
      <c r="G120" s="108"/>
    </row>
    <row r="121" spans="1:256" s="6" customFormat="1" x14ac:dyDescent="0.2">
      <c r="A121" s="124" t="s">
        <v>141</v>
      </c>
      <c r="B121" s="124"/>
      <c r="C121" s="124"/>
      <c r="D121" s="109"/>
      <c r="E121" s="110"/>
      <c r="G121" s="7"/>
      <c r="H121" s="8"/>
    </row>
    <row r="122" spans="1:256" s="28" customFormat="1" x14ac:dyDescent="0.2">
      <c r="A122" s="122" t="s">
        <v>142</v>
      </c>
      <c r="B122" s="122"/>
      <c r="C122" s="122"/>
      <c r="D122" s="122"/>
      <c r="E122" s="122"/>
      <c r="F122" s="122"/>
      <c r="G122" s="111"/>
      <c r="H122" s="111"/>
      <c r="I122" s="11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2"/>
      <c r="EI122" s="122"/>
      <c r="EJ122" s="122"/>
      <c r="EK122" s="122"/>
      <c r="EL122" s="122"/>
      <c r="EM122" s="122"/>
      <c r="EN122" s="122"/>
      <c r="EO122" s="122"/>
      <c r="EP122" s="122"/>
      <c r="EQ122" s="122"/>
      <c r="ER122" s="122"/>
      <c r="ES122" s="122"/>
      <c r="ET122" s="122"/>
      <c r="EU122" s="122"/>
      <c r="EV122" s="122"/>
      <c r="EW122" s="122"/>
      <c r="EX122" s="122"/>
      <c r="EY122" s="122"/>
      <c r="EZ122" s="122"/>
      <c r="FA122" s="122"/>
      <c r="FB122" s="122"/>
      <c r="FC122" s="122"/>
      <c r="FD122" s="122"/>
      <c r="FE122" s="122"/>
      <c r="FF122" s="122"/>
      <c r="FG122" s="122"/>
      <c r="FH122" s="122"/>
      <c r="FI122" s="122"/>
      <c r="FJ122" s="122"/>
      <c r="FK122" s="122"/>
      <c r="FL122" s="122"/>
      <c r="FM122" s="122"/>
      <c r="FN122" s="122"/>
      <c r="FO122" s="122"/>
      <c r="FP122" s="122"/>
      <c r="FQ122" s="122"/>
      <c r="FR122" s="122"/>
      <c r="FS122" s="122"/>
      <c r="FT122" s="122"/>
      <c r="FU122" s="122"/>
      <c r="FV122" s="122"/>
      <c r="FW122" s="122"/>
      <c r="FX122" s="122"/>
      <c r="FY122" s="122"/>
      <c r="FZ122" s="122"/>
      <c r="GA122" s="122"/>
      <c r="GB122" s="122"/>
      <c r="GC122" s="122"/>
      <c r="GD122" s="122"/>
      <c r="GE122" s="122"/>
      <c r="GF122" s="122"/>
      <c r="GG122" s="122"/>
      <c r="GH122" s="122"/>
      <c r="GI122" s="122"/>
      <c r="GJ122" s="122"/>
      <c r="GK122" s="122"/>
      <c r="GL122" s="122"/>
      <c r="GM122" s="122"/>
      <c r="GN122" s="122"/>
      <c r="GO122" s="122"/>
      <c r="GP122" s="122"/>
      <c r="GQ122" s="122"/>
      <c r="GR122" s="122"/>
      <c r="GS122" s="122"/>
      <c r="GT122" s="122"/>
      <c r="GU122" s="122"/>
      <c r="GV122" s="122"/>
      <c r="GW122" s="122"/>
      <c r="GX122" s="122"/>
      <c r="GY122" s="122"/>
      <c r="GZ122" s="122"/>
      <c r="HA122" s="122"/>
      <c r="HB122" s="122"/>
      <c r="HC122" s="122"/>
      <c r="HD122" s="122"/>
      <c r="HE122" s="122"/>
      <c r="HF122" s="122"/>
      <c r="HG122" s="122"/>
      <c r="HH122" s="122"/>
      <c r="HI122" s="122"/>
      <c r="HJ122" s="122"/>
      <c r="HK122" s="122"/>
      <c r="HL122" s="122"/>
      <c r="HM122" s="122"/>
      <c r="HN122" s="122"/>
      <c r="HO122" s="122"/>
      <c r="HP122" s="122"/>
      <c r="HQ122" s="122"/>
      <c r="HR122" s="122"/>
      <c r="HS122" s="122"/>
      <c r="HT122" s="122"/>
      <c r="HU122" s="122"/>
      <c r="HV122" s="122"/>
      <c r="HW122" s="122"/>
      <c r="HX122" s="122"/>
      <c r="HY122" s="122"/>
      <c r="HZ122" s="122"/>
      <c r="IA122" s="122"/>
      <c r="IB122" s="122"/>
      <c r="IC122" s="122"/>
      <c r="ID122" s="122"/>
      <c r="IE122" s="122"/>
      <c r="IF122" s="122"/>
      <c r="IG122" s="122"/>
      <c r="IH122" s="122"/>
      <c r="II122" s="122"/>
      <c r="IJ122" s="122"/>
      <c r="IK122" s="122"/>
      <c r="IL122" s="122"/>
      <c r="IM122" s="122"/>
      <c r="IN122" s="122"/>
      <c r="IO122" s="122"/>
      <c r="IP122" s="122"/>
      <c r="IQ122" s="122"/>
      <c r="IR122" s="122"/>
      <c r="IS122" s="122"/>
      <c r="IT122" s="122"/>
      <c r="IU122" s="122"/>
      <c r="IV122" s="112"/>
    </row>
    <row r="123" spans="1:256" s="6" customFormat="1" x14ac:dyDescent="0.2">
      <c r="A123" s="122" t="s">
        <v>143</v>
      </c>
      <c r="B123" s="122"/>
      <c r="C123" s="122"/>
      <c r="D123" s="109"/>
      <c r="E123" s="110"/>
      <c r="G123" s="7"/>
      <c r="H123" s="8"/>
    </row>
    <row r="124" spans="1:256" s="6" customFormat="1" x14ac:dyDescent="0.2">
      <c r="A124" s="122"/>
      <c r="B124" s="122"/>
      <c r="C124" s="122"/>
      <c r="D124" s="109"/>
      <c r="E124" s="110"/>
      <c r="G124" s="7"/>
      <c r="H124" s="8"/>
    </row>
    <row r="125" spans="1:256" s="6" customFormat="1" x14ac:dyDescent="0.2">
      <c r="A125"/>
      <c r="B125" s="110"/>
      <c r="C125" s="110"/>
      <c r="D125" s="109"/>
      <c r="E125" s="110"/>
      <c r="G125" s="7"/>
      <c r="H125" s="8"/>
    </row>
    <row r="126" spans="1:256" s="6" customFormat="1" ht="15" x14ac:dyDescent="0.2">
      <c r="A126" s="113"/>
      <c r="B126" s="114"/>
      <c r="C126" s="115"/>
      <c r="D126" s="114"/>
      <c r="E126" s="116"/>
      <c r="G126" s="7"/>
      <c r="H126" s="8"/>
    </row>
    <row r="127" spans="1:256" s="6" customFormat="1" x14ac:dyDescent="0.2">
      <c r="A127" s="117"/>
      <c r="B127" s="117"/>
      <c r="C127" s="110"/>
      <c r="D127" s="109"/>
      <c r="E127" s="110"/>
      <c r="G127" s="7"/>
      <c r="H127" s="8"/>
    </row>
    <row r="128" spans="1:256" s="6" customFormat="1" x14ac:dyDescent="0.2">
      <c r="A128" s="110"/>
      <c r="B128" s="110"/>
      <c r="C128" s="117"/>
      <c r="D128" s="109"/>
      <c r="E128" s="110"/>
      <c r="G128" s="7"/>
      <c r="H128" s="8"/>
    </row>
    <row r="129" spans="1:8" s="6" customFormat="1" x14ac:dyDescent="0.2">
      <c r="A129" s="110"/>
      <c r="B129" s="110"/>
      <c r="C129" s="110"/>
      <c r="D129" s="109"/>
      <c r="E129" s="110"/>
      <c r="G129" s="7"/>
      <c r="H129" s="8"/>
    </row>
    <row r="130" spans="1:8" s="6" customFormat="1" x14ac:dyDescent="0.2">
      <c r="A130" s="110"/>
      <c r="B130" s="110"/>
      <c r="C130" s="117"/>
      <c r="D130" s="109"/>
      <c r="E130" s="110"/>
      <c r="G130" s="7"/>
      <c r="H130" s="8"/>
    </row>
    <row r="131" spans="1:8" s="6" customFormat="1" x14ac:dyDescent="0.2">
      <c r="A131" s="110"/>
      <c r="B131" s="110"/>
      <c r="C131" s="110"/>
      <c r="D131" s="109"/>
      <c r="E131" s="110"/>
      <c r="G131" s="7"/>
      <c r="H131" s="8"/>
    </row>
    <row r="132" spans="1:8" s="6" customFormat="1" x14ac:dyDescent="0.2">
      <c r="A132" s="110"/>
      <c r="B132" s="110"/>
      <c r="C132" s="110"/>
      <c r="D132" s="109"/>
      <c r="E132" s="110"/>
      <c r="G132" s="7"/>
      <c r="H132" s="8"/>
    </row>
    <row r="133" spans="1:8" s="6" customFormat="1" x14ac:dyDescent="0.2">
      <c r="A133" s="110"/>
      <c r="B133" s="110"/>
      <c r="C133" s="110"/>
      <c r="D133" s="109"/>
      <c r="E133" s="118"/>
      <c r="G133" s="7"/>
      <c r="H133" s="8"/>
    </row>
    <row r="134" spans="1:8" s="6" customFormat="1" x14ac:dyDescent="0.2">
      <c r="A134" s="110"/>
      <c r="B134" s="110"/>
      <c r="C134" s="117"/>
      <c r="D134" s="109"/>
      <c r="E134" s="110"/>
      <c r="G134" s="7"/>
      <c r="H134" s="8"/>
    </row>
    <row r="135" spans="1:8" s="6" customFormat="1" ht="15.75" x14ac:dyDescent="0.2">
      <c r="A135" s="110"/>
      <c r="B135" s="119"/>
      <c r="C135" s="110"/>
      <c r="D135" s="109"/>
      <c r="E135" s="110"/>
      <c r="G135" s="7"/>
      <c r="H135" s="8"/>
    </row>
    <row r="136" spans="1:8" s="6" customFormat="1" ht="15.75" x14ac:dyDescent="0.2">
      <c r="A136" s="110"/>
      <c r="B136" s="119"/>
      <c r="C136" s="110"/>
      <c r="D136" s="109"/>
      <c r="E136" s="110"/>
      <c r="G136" s="7"/>
      <c r="H136" s="8"/>
    </row>
    <row r="137" spans="1:8" s="6" customFormat="1" ht="15.75" x14ac:dyDescent="0.2">
      <c r="A137" s="110"/>
      <c r="B137" s="119"/>
      <c r="C137" s="110"/>
      <c r="D137" s="109"/>
      <c r="E137" s="110"/>
      <c r="G137" s="7"/>
      <c r="H137" s="8"/>
    </row>
    <row r="138" spans="1:8" s="6" customFormat="1" ht="15.75" x14ac:dyDescent="0.2">
      <c r="A138" s="110"/>
      <c r="B138" s="119"/>
      <c r="C138" s="110"/>
      <c r="D138" s="109"/>
      <c r="E138" s="110"/>
      <c r="G138" s="7"/>
      <c r="H138" s="8"/>
    </row>
    <row r="139" spans="1:8" s="6" customFormat="1" x14ac:dyDescent="0.2">
      <c r="A139" s="110"/>
      <c r="B139" s="120"/>
      <c r="C139" s="110"/>
      <c r="D139" s="109"/>
      <c r="E139" s="110"/>
      <c r="G139" s="7"/>
      <c r="H139" s="8"/>
    </row>
    <row r="140" spans="1:8" s="6" customFormat="1" x14ac:dyDescent="0.2">
      <c r="A140" s="110"/>
      <c r="B140" s="120"/>
      <c r="C140" s="110"/>
      <c r="D140" s="109"/>
      <c r="E140" s="110"/>
      <c r="G140" s="7"/>
      <c r="H140" s="8"/>
    </row>
    <row r="141" spans="1:8" s="6" customFormat="1" ht="15.75" x14ac:dyDescent="0.2">
      <c r="A141" s="110"/>
      <c r="B141" s="119"/>
      <c r="C141" s="110"/>
      <c r="D141" s="109"/>
      <c r="E141" s="110"/>
      <c r="G141" s="7"/>
      <c r="H141" s="8"/>
    </row>
    <row r="142" spans="1:8" s="6" customFormat="1" x14ac:dyDescent="0.2">
      <c r="A142" s="110"/>
      <c r="B142" s="110"/>
      <c r="C142" s="110"/>
      <c r="D142" s="109"/>
      <c r="E142" s="110"/>
      <c r="G142" s="7"/>
      <c r="H142" s="8"/>
    </row>
    <row r="143" spans="1:8" s="6" customFormat="1" x14ac:dyDescent="0.2">
      <c r="A143" s="110"/>
      <c r="B143" s="110"/>
      <c r="C143" s="110"/>
      <c r="D143" s="109"/>
      <c r="E143" s="110"/>
      <c r="G143" s="7"/>
      <c r="H143" s="8"/>
    </row>
  </sheetData>
  <autoFilter ref="B1:B143"/>
  <mergeCells count="120">
    <mergeCell ref="A1:F1"/>
    <mergeCell ref="A5:E5"/>
    <mergeCell ref="A7:E7"/>
    <mergeCell ref="A9:E9"/>
    <mergeCell ref="A11:E11"/>
    <mergeCell ref="A15:E15"/>
    <mergeCell ref="G37:J49"/>
    <mergeCell ref="B38:B48"/>
    <mergeCell ref="C38:C48"/>
    <mergeCell ref="D38:D48"/>
    <mergeCell ref="A49:E49"/>
    <mergeCell ref="B17:B18"/>
    <mergeCell ref="C17:C18"/>
    <mergeCell ref="A20:E20"/>
    <mergeCell ref="A22:E22"/>
    <mergeCell ref="A25:E25"/>
    <mergeCell ref="A28:E28"/>
    <mergeCell ref="B57:B68"/>
    <mergeCell ref="C57:C68"/>
    <mergeCell ref="D57:D68"/>
    <mergeCell ref="A71:E71"/>
    <mergeCell ref="B72:B96"/>
    <mergeCell ref="C72:C96"/>
    <mergeCell ref="D72:D96"/>
    <mergeCell ref="E72:E96"/>
    <mergeCell ref="C31:C33"/>
    <mergeCell ref="A120:C120"/>
    <mergeCell ref="A121:C121"/>
    <mergeCell ref="A122:C122"/>
    <mergeCell ref="D122:F122"/>
    <mergeCell ref="J122:L122"/>
    <mergeCell ref="M122:O122"/>
    <mergeCell ref="A103:E103"/>
    <mergeCell ref="B105:B113"/>
    <mergeCell ref="C105:C113"/>
    <mergeCell ref="D105:D113"/>
    <mergeCell ref="E105:E113"/>
    <mergeCell ref="A118:E118"/>
    <mergeCell ref="AH122:AJ122"/>
    <mergeCell ref="AK122:AM122"/>
    <mergeCell ref="AN122:AP122"/>
    <mergeCell ref="AQ122:AS122"/>
    <mergeCell ref="AT122:AV122"/>
    <mergeCell ref="AW122:AY122"/>
    <mergeCell ref="P122:R122"/>
    <mergeCell ref="S122:U122"/>
    <mergeCell ref="V122:X122"/>
    <mergeCell ref="Y122:AA122"/>
    <mergeCell ref="AB122:AD122"/>
    <mergeCell ref="AE122:AG122"/>
    <mergeCell ref="BR122:BT122"/>
    <mergeCell ref="BU122:BW122"/>
    <mergeCell ref="BX122:BZ122"/>
    <mergeCell ref="CA122:CC122"/>
    <mergeCell ref="CD122:CF122"/>
    <mergeCell ref="CG122:CI122"/>
    <mergeCell ref="AZ122:BB122"/>
    <mergeCell ref="BC122:BE122"/>
    <mergeCell ref="BF122:BH122"/>
    <mergeCell ref="BI122:BK122"/>
    <mergeCell ref="BL122:BN122"/>
    <mergeCell ref="BO122:BQ122"/>
    <mergeCell ref="DB122:DD122"/>
    <mergeCell ref="DE122:DG122"/>
    <mergeCell ref="DH122:DJ122"/>
    <mergeCell ref="DK122:DM122"/>
    <mergeCell ref="DN122:DP122"/>
    <mergeCell ref="DQ122:DS122"/>
    <mergeCell ref="CJ122:CL122"/>
    <mergeCell ref="CM122:CO122"/>
    <mergeCell ref="CP122:CR122"/>
    <mergeCell ref="CS122:CU122"/>
    <mergeCell ref="CV122:CX122"/>
    <mergeCell ref="CY122:DA122"/>
    <mergeCell ref="EL122:EN122"/>
    <mergeCell ref="EO122:EQ122"/>
    <mergeCell ref="ER122:ET122"/>
    <mergeCell ref="EU122:EW122"/>
    <mergeCell ref="EX122:EZ122"/>
    <mergeCell ref="FA122:FC122"/>
    <mergeCell ref="DT122:DV122"/>
    <mergeCell ref="DW122:DY122"/>
    <mergeCell ref="DZ122:EB122"/>
    <mergeCell ref="EC122:EE122"/>
    <mergeCell ref="EF122:EH122"/>
    <mergeCell ref="EI122:EK122"/>
    <mergeCell ref="GB122:GD122"/>
    <mergeCell ref="GE122:GG122"/>
    <mergeCell ref="GH122:GJ122"/>
    <mergeCell ref="GK122:GM122"/>
    <mergeCell ref="FD122:FF122"/>
    <mergeCell ref="FG122:FI122"/>
    <mergeCell ref="FJ122:FL122"/>
    <mergeCell ref="FM122:FO122"/>
    <mergeCell ref="FP122:FR122"/>
    <mergeCell ref="FS122:FU122"/>
    <mergeCell ref="IP122:IR122"/>
    <mergeCell ref="IS122:IU122"/>
    <mergeCell ref="A123:C123"/>
    <mergeCell ref="A124:C124"/>
    <mergeCell ref="HX122:HZ122"/>
    <mergeCell ref="IA122:IC122"/>
    <mergeCell ref="ID122:IF122"/>
    <mergeCell ref="IG122:II122"/>
    <mergeCell ref="IJ122:IL122"/>
    <mergeCell ref="IM122:IO122"/>
    <mergeCell ref="HF122:HH122"/>
    <mergeCell ref="HI122:HK122"/>
    <mergeCell ref="HL122:HN122"/>
    <mergeCell ref="HO122:HQ122"/>
    <mergeCell ref="HR122:HT122"/>
    <mergeCell ref="HU122:HW122"/>
    <mergeCell ref="GN122:GP122"/>
    <mergeCell ref="GQ122:GS122"/>
    <mergeCell ref="GT122:GV122"/>
    <mergeCell ref="GW122:GY122"/>
    <mergeCell ref="GZ122:HB122"/>
    <mergeCell ref="HC122:HE122"/>
    <mergeCell ref="FV122:FX122"/>
    <mergeCell ref="FY122:GA122"/>
  </mergeCells>
  <hyperlinks>
    <hyperlink ref="G34" r:id="rId1" location="Text "/>
    <hyperlink ref="G31" r:id="rId2" location="Text "/>
    <hyperlink ref="G35" r:id="rId3" location="Text "/>
  </hyperlinks>
  <printOptions horizontalCentered="1"/>
  <pageMargins left="0.59055118110236227" right="0.35433070866141736" top="0.43307086614173229" bottom="0.15748031496062992" header="0.39370078740157483" footer="0.19685039370078741"/>
  <pageSetup paperSize="9" scale="53" fitToHeight="3"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31.03.2024</vt:lpstr>
      <vt:lpstr>'31.03.2024'!Область_друку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dcterms:created xsi:type="dcterms:W3CDTF">2024-04-29T09:53:51Z</dcterms:created>
  <dcterms:modified xsi:type="dcterms:W3CDTF">2024-04-29T15:01:38Z</dcterms:modified>
</cp:coreProperties>
</file>